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FC Junkersdorf\Verein allgemein\Buchhaltung\Jahresabschlüsse\JA 1920\"/>
    </mc:Choice>
  </mc:AlternateContent>
  <bookViews>
    <workbookView xWindow="0" yWindow="0" windowWidth="28800" windowHeight="136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7" i="1" l="1"/>
  <c r="D134" i="1"/>
  <c r="D146" i="1"/>
  <c r="D153" i="1"/>
  <c r="D34" i="1"/>
  <c r="D27" i="1"/>
  <c r="E143" i="1" l="1"/>
  <c r="E168" i="1"/>
  <c r="E44" i="1"/>
  <c r="D68" i="1"/>
  <c r="D171" i="1" l="1"/>
  <c r="D47" i="1" l="1"/>
  <c r="D50" i="1"/>
  <c r="D206" i="1" l="1"/>
  <c r="D198" i="1"/>
  <c r="D187" i="1"/>
  <c r="D182" i="1"/>
  <c r="D174" i="1"/>
  <c r="D105" i="1"/>
  <c r="D98" i="1"/>
  <c r="D86" i="1"/>
  <c r="D81" i="1"/>
  <c r="D60" i="1"/>
  <c r="E57" i="1"/>
  <c r="D13" i="1"/>
  <c r="D6" i="1"/>
  <c r="E195" i="1" l="1"/>
  <c r="E95" i="1"/>
  <c r="E78" i="1"/>
  <c r="E124" i="1"/>
  <c r="E24" i="1"/>
  <c r="E179" i="1"/>
  <c r="E216" i="1"/>
  <c r="E218" i="1" l="1"/>
</calcChain>
</file>

<file path=xl/comments1.xml><?xml version="1.0" encoding="utf-8"?>
<comments xmlns="http://schemas.openxmlformats.org/spreadsheetml/2006/main">
  <authors>
    <author>s.hoppe</author>
  </authors>
  <commentList>
    <comment ref="A200" authorId="0" shapeId="0">
      <text>
        <r>
          <rPr>
            <b/>
            <sz val="9"/>
            <color indexed="81"/>
            <rFont val="Segoe UI"/>
            <charset val="1"/>
          </rPr>
          <t>s.hoppe:</t>
        </r>
        <r>
          <rPr>
            <sz val="9"/>
            <color indexed="81"/>
            <rFont val="Segoe UI"/>
            <charset val="1"/>
          </rPr>
          <t xml:space="preserve">
2110.90</t>
        </r>
      </text>
    </comment>
  </commentList>
</comments>
</file>

<file path=xl/sharedStrings.xml><?xml version="1.0" encoding="utf-8"?>
<sst xmlns="http://schemas.openxmlformats.org/spreadsheetml/2006/main" count="361" uniqueCount="280">
  <si>
    <t>Abrechnung nach Abteilungen</t>
  </si>
  <si>
    <t>Fußball, Jugend</t>
  </si>
  <si>
    <t>Einnahmen</t>
  </si>
  <si>
    <t xml:space="preserve">2110.10 </t>
  </si>
  <si>
    <t>Mitgliedsbeiträge Fußball Jugend</t>
  </si>
  <si>
    <t xml:space="preserve">3220.10 </t>
  </si>
  <si>
    <t>Spenden Fußball Jugend</t>
  </si>
  <si>
    <t>Ausgaben</t>
  </si>
  <si>
    <t xml:space="preserve">2554.10 </t>
  </si>
  <si>
    <t>Aufwandsentschädigung Übungsleiter Fußball Jugend</t>
  </si>
  <si>
    <t xml:space="preserve">2510.10 </t>
  </si>
  <si>
    <t xml:space="preserve">2511.10 </t>
  </si>
  <si>
    <t xml:space="preserve">2513.10 </t>
  </si>
  <si>
    <t>Schiedsrichtergebühren Fußball Jugend</t>
  </si>
  <si>
    <t xml:space="preserve">2701.10 </t>
  </si>
  <si>
    <t>Bürobedarf,Porto Fußballjugend</t>
  </si>
  <si>
    <t xml:space="preserve">2702.10 </t>
  </si>
  <si>
    <t>Porto, Telefon, Internet</t>
  </si>
  <si>
    <t xml:space="preserve">2703.10 </t>
  </si>
  <si>
    <t>Einzugskosten (Bankgebühren), Fußball Jugend</t>
  </si>
  <si>
    <t xml:space="preserve">2752.10 </t>
  </si>
  <si>
    <t>Verbandsbeiträge Fußball Jugend</t>
  </si>
  <si>
    <t xml:space="preserve">2800.10 </t>
  </si>
  <si>
    <t>Mitgliederpflege/Bewirtung Mannschaften/Trainier</t>
  </si>
  <si>
    <t>Saldo</t>
  </si>
  <si>
    <t>Badminton</t>
  </si>
  <si>
    <t>2110.40</t>
  </si>
  <si>
    <t>Mitgliedsbeiträge Badminton</t>
  </si>
  <si>
    <t>2554.40</t>
  </si>
  <si>
    <t>Aufwandsentschädigung Übungsleiter Badminton</t>
  </si>
  <si>
    <t>2511.40</t>
  </si>
  <si>
    <t>Sportausstattung Badminton</t>
  </si>
  <si>
    <t>2752.40</t>
  </si>
  <si>
    <t>Verbandsbeiträge Badminton</t>
  </si>
  <si>
    <t>Abt. Nr. 51</t>
  </si>
  <si>
    <t>2110.51</t>
  </si>
  <si>
    <t>Mitgliedsbeiträge Volleyball Damen</t>
  </si>
  <si>
    <t>2301.51</t>
  </si>
  <si>
    <t>Zuschüsse von Verbänden Volleyball Damen</t>
  </si>
  <si>
    <t>Sponsoring VB Damen II</t>
  </si>
  <si>
    <t>2554.51</t>
  </si>
  <si>
    <t>Aufwandsentschädigung Übungsleiter Volleyball Damen</t>
  </si>
  <si>
    <t>2511.51</t>
  </si>
  <si>
    <t>Sportausstattung Volleyball Damen</t>
  </si>
  <si>
    <t>2513.51</t>
  </si>
  <si>
    <t>Schiedsrichtergebühren Volleyball-Damen</t>
  </si>
  <si>
    <t>2752.51</t>
  </si>
  <si>
    <t>Verbandsbeiträge Volleyball Damen</t>
  </si>
  <si>
    <t>2800.51</t>
  </si>
  <si>
    <t>Mitgliederpfl./Bewirtung Volleyball Damen</t>
  </si>
  <si>
    <t xml:space="preserve">Abt. Nr. 52 </t>
  </si>
  <si>
    <t>2110.52</t>
  </si>
  <si>
    <t>Mitgliedsbeiträge Volleyball Herren &amp; Jugend</t>
  </si>
  <si>
    <t>2554.52</t>
  </si>
  <si>
    <t>Aufwandsentschädigung Übungsleiter Volleyball Herren &amp; Jugend</t>
  </si>
  <si>
    <t>2511.52</t>
  </si>
  <si>
    <t>Sportausstattung Volleyball Herren und Jugend</t>
  </si>
  <si>
    <t>2513.52</t>
  </si>
  <si>
    <t>Schiedsrichteregebühren</t>
  </si>
  <si>
    <t>2752.52</t>
  </si>
  <si>
    <t>Verbandsbeiträge Volleyball Herren &amp; Jugend</t>
  </si>
  <si>
    <t>2800.52</t>
  </si>
  <si>
    <t>Mitgliederpflege</t>
  </si>
  <si>
    <t>2110.53</t>
  </si>
  <si>
    <t>Mitgliedsbeiträge Volleyball Damen Wirtsch. Bereich</t>
  </si>
  <si>
    <t>3220.51</t>
  </si>
  <si>
    <t>Erhaltene Spenden / Zuwendungen Volleyball Damen</t>
  </si>
  <si>
    <t>Eintrittsgelder aus Sportturnieren 19 % USt</t>
  </si>
  <si>
    <t>Zuwendungen Dritter (Sponsoren) 19 %</t>
  </si>
  <si>
    <t>Einnahmen Reklameflächen 19 % USt</t>
  </si>
  <si>
    <t>Sportausstattung / Aufwand RHB</t>
  </si>
  <si>
    <t>Reisekosten</t>
  </si>
  <si>
    <t>Bewirtung (sonstige Kosten)</t>
  </si>
  <si>
    <t>Sonstige veranstaltungsabhängige Kosten</t>
  </si>
  <si>
    <t>2554.53</t>
  </si>
  <si>
    <t>Aufwandsentschädigung Übungsleiter/Volleyball 1.</t>
  </si>
  <si>
    <t>2800.53</t>
  </si>
  <si>
    <t>Mitgliederpflege / Bewirtung Trainer/Mannschaften</t>
  </si>
  <si>
    <t>Allg. Kosten Sportbetrieb</t>
  </si>
  <si>
    <t>Bankgebühren/Nebenkosten d.Geldverkehrs</t>
  </si>
  <si>
    <t>Laufende Kfz-Betriebskosten</t>
  </si>
  <si>
    <t>Verschiedene Kosten Werbung</t>
  </si>
  <si>
    <t>Tischtennis</t>
  </si>
  <si>
    <t>2110.60</t>
  </si>
  <si>
    <t>Mitgliedsbeiträge Tischtennis</t>
  </si>
  <si>
    <t>2554.60</t>
  </si>
  <si>
    <t>Aufwandsentschädigung Übungsleiter Tischtennis</t>
  </si>
  <si>
    <t>2511.60</t>
  </si>
  <si>
    <t>Sportausstattund Tischtennis</t>
  </si>
  <si>
    <t>2752.60</t>
  </si>
  <si>
    <t>Verbandsbeiträge Tischtennis</t>
  </si>
  <si>
    <t>Gymnastik, Eltern/Kind-Turnen</t>
  </si>
  <si>
    <t>2110.70</t>
  </si>
  <si>
    <t>Mitgliedsbeiträge Gymnastik/Turnen</t>
  </si>
  <si>
    <t>2400.70</t>
  </si>
  <si>
    <t>Sonstige Einnahmen ideeller Bereich/ Schuloase</t>
  </si>
  <si>
    <t>2554.70</t>
  </si>
  <si>
    <t>Aufwandsentschädigung Übungsleiter Gymnastik/Turnen</t>
  </si>
  <si>
    <t>2511.70</t>
  </si>
  <si>
    <t>Sportausstattung Gymnastik, Eltern/Kinder-Turnen</t>
  </si>
  <si>
    <t>2752.70</t>
  </si>
  <si>
    <t>Verbandsbeiträge</t>
  </si>
  <si>
    <t>2800.70</t>
  </si>
  <si>
    <t>Abt. Nr. 0</t>
  </si>
  <si>
    <t>keine Abteilung</t>
  </si>
  <si>
    <t>2110.00</t>
  </si>
  <si>
    <t>Mitgliedsbeiträge (Lastschriftrückl.)</t>
  </si>
  <si>
    <t>Mitgliedsbeiträge Inaktive</t>
  </si>
  <si>
    <t>Zuschüsse von Verbänden</t>
  </si>
  <si>
    <t>2510.00</t>
  </si>
  <si>
    <t>sonstige Ausgaben ideeller Bereich</t>
  </si>
  <si>
    <t>2700.00</t>
  </si>
  <si>
    <t>Kosten der Mitgliederverwaltung</t>
  </si>
  <si>
    <t>2702.00</t>
  </si>
  <si>
    <t>2703.00</t>
  </si>
  <si>
    <t>Bankgebühren (Einzugskosten)</t>
  </si>
  <si>
    <t>2752.00</t>
  </si>
  <si>
    <t>Gesamt</t>
  </si>
  <si>
    <t xml:space="preserve">2400.10 </t>
  </si>
  <si>
    <t>Sonstige Einnahmen ideeller Bereich</t>
  </si>
  <si>
    <t>2513.40</t>
  </si>
  <si>
    <t>Schiedsrichtergebühren Badminton</t>
  </si>
  <si>
    <t>2302.51</t>
  </si>
  <si>
    <t>Zuschüsse von Behörden</t>
  </si>
  <si>
    <t>2400.51</t>
  </si>
  <si>
    <t>2660.51</t>
  </si>
  <si>
    <t>Hallennutzung/Anteilige Raumkosten - Volleyball, Damen incl.weibl.Jugend+Hobbymannschaft</t>
  </si>
  <si>
    <t>2703.51</t>
  </si>
  <si>
    <t>Einzugskosten (Bankgebühren)</t>
  </si>
  <si>
    <t>2301.52</t>
  </si>
  <si>
    <t>Zuschüsse von Verbänden Volleyball Herren &amp; Jugend</t>
  </si>
  <si>
    <t>2302.52</t>
  </si>
  <si>
    <t>2301.53</t>
  </si>
  <si>
    <t>3220.53</t>
  </si>
  <si>
    <t>Erhaltene Spenden / Zuwendungen</t>
  </si>
  <si>
    <t>2510.53</t>
  </si>
  <si>
    <t>Ausgaben Aral</t>
  </si>
  <si>
    <t>2513.53</t>
  </si>
  <si>
    <t>2703.60</t>
  </si>
  <si>
    <t>2660.70</t>
  </si>
  <si>
    <t>Hallennutzung/ Anteilige Raumkosten - Gymnastik</t>
  </si>
  <si>
    <t>2510.70</t>
  </si>
  <si>
    <t>2703.70</t>
  </si>
  <si>
    <t>2500.00</t>
  </si>
  <si>
    <t>Abschreibungen Anlagevermögen</t>
  </si>
  <si>
    <t>5211.00</t>
  </si>
  <si>
    <t>Ausbildungszuschüsse von Verbänden und Organisationen</t>
  </si>
  <si>
    <t>Personalkosten Trainer, Übungsleiter</t>
  </si>
  <si>
    <t>Beiträge an Verbände und sonstige Beiträge</t>
  </si>
  <si>
    <t>2301.10</t>
  </si>
  <si>
    <t>2301.40</t>
  </si>
  <si>
    <t>2301.60</t>
  </si>
  <si>
    <t>2301.70</t>
  </si>
  <si>
    <t>2150.70</t>
  </si>
  <si>
    <t>Aufnahmegebühren bis 300 EUR</t>
  </si>
  <si>
    <t>2150.10</t>
  </si>
  <si>
    <t>Aufnahmegebühren bis 300 EUR Fußball Jugend</t>
  </si>
  <si>
    <t>2301.00</t>
  </si>
  <si>
    <t>2310.00</t>
  </si>
  <si>
    <t>Sonstige Zuschüsse</t>
  </si>
  <si>
    <t>2400.00</t>
  </si>
  <si>
    <t>2560.51</t>
  </si>
  <si>
    <t>Reisekostenerstattungen</t>
  </si>
  <si>
    <t>2800.40</t>
  </si>
  <si>
    <t>Mitgliederpflege/Bew.Mannschaften/Trainer</t>
  </si>
  <si>
    <t>7100</t>
  </si>
  <si>
    <t>Sonstige Einnahmen aus Geschäftsbetrieb Sport</t>
  </si>
  <si>
    <t>3451</t>
  </si>
  <si>
    <t>3453</t>
  </si>
  <si>
    <t>Abgezogene Kapitalertragsteuer</t>
  </si>
  <si>
    <t>Solidaritätszuschlag</t>
  </si>
  <si>
    <t>Abt. Nr. 53</t>
  </si>
  <si>
    <t>2554.54</t>
  </si>
  <si>
    <t>Sonstige Ausgaben ideeller Bereich</t>
  </si>
  <si>
    <t>Abt. Nr. 40</t>
  </si>
  <si>
    <t>Abt. Nr. 10</t>
  </si>
  <si>
    <t>Abt. Nr. 70</t>
  </si>
  <si>
    <t>Abt. Nr. 60</t>
  </si>
  <si>
    <t>19/20</t>
  </si>
  <si>
    <t>2500.10</t>
  </si>
  <si>
    <t>Abschreibung Anlagevermögen Fußballjugend</t>
  </si>
  <si>
    <t>Abt. Nr. 30</t>
  </si>
  <si>
    <t>Fußball, Kindergarten</t>
  </si>
  <si>
    <t xml:space="preserve">2110.30 </t>
  </si>
  <si>
    <t>Mitgliedsbeiträge Fußball Kindergarten</t>
  </si>
  <si>
    <t xml:space="preserve">2554.30 </t>
  </si>
  <si>
    <t>Aufwandsentschädigung Übungsleiter Fußball Kindergarten</t>
  </si>
  <si>
    <t xml:space="preserve">2510.30 </t>
  </si>
  <si>
    <t xml:space="preserve">Bürobedarf,Porto </t>
  </si>
  <si>
    <t>sonstige Kosten Verwaltung Fußball Kindergarten</t>
  </si>
  <si>
    <t xml:space="preserve">2511.30 </t>
  </si>
  <si>
    <t xml:space="preserve">2513.30 </t>
  </si>
  <si>
    <t xml:space="preserve">2701.30 </t>
  </si>
  <si>
    <t>2704.30</t>
  </si>
  <si>
    <t xml:space="preserve">2702.30 </t>
  </si>
  <si>
    <t>2752.30</t>
  </si>
  <si>
    <t xml:space="preserve">2800.30 </t>
  </si>
  <si>
    <t xml:space="preserve">2400.30 </t>
  </si>
  <si>
    <t xml:space="preserve">3220.30 </t>
  </si>
  <si>
    <t>2301.30</t>
  </si>
  <si>
    <t>2510.51</t>
  </si>
  <si>
    <t>Sonstige Ausgaben Volleyball restliche Damen</t>
  </si>
  <si>
    <t xml:space="preserve">7801.51 </t>
  </si>
  <si>
    <t>Einnahmen Reklameflächen 19% USt in Eigenregie</t>
  </si>
  <si>
    <t>Volleyball, restliche Damen</t>
  </si>
  <si>
    <t>Volleyball,restliche Herren</t>
  </si>
  <si>
    <t>2560.52</t>
  </si>
  <si>
    <t>2660.52</t>
  </si>
  <si>
    <t>Hallennutzung/ Anteilige Raumkosten - Volleyball Herren incl.männl.Jugend</t>
  </si>
  <si>
    <t>2510.52</t>
  </si>
  <si>
    <t>sonstige Ausgaben Volleyball restliche Herren</t>
  </si>
  <si>
    <t>2700.53</t>
  </si>
  <si>
    <t>7008.53</t>
  </si>
  <si>
    <t>7012.53</t>
  </si>
  <si>
    <t>7200.53</t>
  </si>
  <si>
    <t>7232.53</t>
  </si>
  <si>
    <t>7300.53</t>
  </si>
  <si>
    <t>7305.53</t>
  </si>
  <si>
    <t>Reisekosten Arbeitnehmer Übernachtungsaufwand Volleyball Damen I</t>
  </si>
  <si>
    <t>7308.53</t>
  </si>
  <si>
    <t>7350.53</t>
  </si>
  <si>
    <t>7400.53</t>
  </si>
  <si>
    <t>7404.53</t>
  </si>
  <si>
    <t>7870.53</t>
  </si>
  <si>
    <t xml:space="preserve">Volleyball, 1. Damen </t>
  </si>
  <si>
    <t>Abt. Nr. 54</t>
  </si>
  <si>
    <t>2110.54</t>
  </si>
  <si>
    <t>Schiedsrichtergebühren</t>
  </si>
  <si>
    <t>2513.54</t>
  </si>
  <si>
    <t>2752.54</t>
  </si>
  <si>
    <t>Verbandsbeiträge / Abgaben Fachverband Volleyball Herren I</t>
  </si>
  <si>
    <t>7008.54</t>
  </si>
  <si>
    <t>7012.54</t>
  </si>
  <si>
    <t>7300.54</t>
  </si>
  <si>
    <t>7350.54</t>
  </si>
  <si>
    <t>7432.54</t>
  </si>
  <si>
    <t>7850.54</t>
  </si>
  <si>
    <t>unmittelbare Ausgaben für Werbung</t>
  </si>
  <si>
    <t>Abt. Nr. 55</t>
  </si>
  <si>
    <t>Volleyball, Damen II</t>
  </si>
  <si>
    <t>Volleyball, Herren I</t>
  </si>
  <si>
    <t>2110.55</t>
  </si>
  <si>
    <t>2554.55</t>
  </si>
  <si>
    <t>7300.55</t>
  </si>
  <si>
    <t>2510.55</t>
  </si>
  <si>
    <t>sonstige Ausgaben Volleyball Damen II</t>
  </si>
  <si>
    <t>2511.55</t>
  </si>
  <si>
    <t>Sportausstattung, Volleyball, Damen II</t>
  </si>
  <si>
    <t>2512.55</t>
  </si>
  <si>
    <t>Medizinische Betreuung Volleyball Damen II</t>
  </si>
  <si>
    <t>2513.55</t>
  </si>
  <si>
    <t>2752.55</t>
  </si>
  <si>
    <t>7008.55</t>
  </si>
  <si>
    <t>7012.55</t>
  </si>
  <si>
    <t>7200.55</t>
  </si>
  <si>
    <t>7234.55</t>
  </si>
  <si>
    <t>Sonstige Personalkosten / BG Volleyball Damen II</t>
  </si>
  <si>
    <t>7350.55</t>
  </si>
  <si>
    <t>7432.55</t>
  </si>
  <si>
    <t>7850.55</t>
  </si>
  <si>
    <t>3220.54</t>
  </si>
  <si>
    <t>2301.54</t>
  </si>
  <si>
    <t>3220.55</t>
  </si>
  <si>
    <t>2302.00</t>
  </si>
  <si>
    <t>Zuschüsse von Behörden/Corona</t>
  </si>
  <si>
    <t>2704.00</t>
  </si>
  <si>
    <t>sonstige Kosten Verwaltung/Sirius GmbH</t>
  </si>
  <si>
    <t>Sportausstattung Fußball, Jugend</t>
  </si>
  <si>
    <t>7801.53</t>
  </si>
  <si>
    <t>7801.55</t>
  </si>
  <si>
    <t>2510.40</t>
  </si>
  <si>
    <t>7512.53</t>
  </si>
  <si>
    <t>7432.53</t>
  </si>
  <si>
    <t>7870.55</t>
  </si>
  <si>
    <t xml:space="preserve">Verbandsbeiträge / Abgaben Fachverband Volleyball </t>
  </si>
  <si>
    <t>sonstige Augaben ideeller Bereich Gymnastik Eltern Kind-Turnen</t>
  </si>
  <si>
    <t>Kommentarfeld</t>
  </si>
  <si>
    <t>Zu viel! Info an Martin Emmerich  - muss im nächsten Jahr weniger werden. Erledigt 08.10.20, sh2</t>
  </si>
  <si>
    <t>Rücklastschriften sollen ab JA 20/21 auch auf die Abteilungen aufgeteilt werden.</t>
  </si>
  <si>
    <t xml:space="preserve">Wie wollen wir das im nächsten Jahr verteilen? Ggf. Sonderbudget pro Abteilung anteilig nach Mitgliederzahl festlegen.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</si>
</sst>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#,##0.00\ [$€-407];[Red]\-#,##0.00\ [$€-407]"/>
  </numFmts>
  <fonts count="2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8.25"/>
      <color theme="1"/>
      <name val="Arial"/>
      <family val="2"/>
    </font>
    <font>
      <b/>
      <sz val="8.2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D4D0C8"/>
      </left>
      <right style="thin">
        <color rgb="FFD4D0C8"/>
      </right>
      <top style="thin">
        <color rgb="FFD4D0C8"/>
      </top>
      <bottom style="thin">
        <color rgb="FFD4D0C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15" fillId="0" borderId="0" applyFont="0" applyFill="0" applyBorder="0" applyAlignment="0" applyProtection="0"/>
  </cellStyleXfs>
  <cellXfs count="101">
    <xf numFmtId="0" fontId="0" fillId="0" borderId="0" xfId="0"/>
    <xf numFmtId="0" fontId="5" fillId="4" borderId="0" xfId="0" applyFont="1" applyFill="1" applyAlignment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0" fontId="8" fillId="5" borderId="2" xfId="1" applyFont="1" applyFill="1" applyBorder="1"/>
    <xf numFmtId="0" fontId="8" fillId="5" borderId="3" xfId="1" applyFont="1" applyFill="1" applyBorder="1"/>
    <xf numFmtId="0" fontId="9" fillId="0" borderId="0" xfId="0" applyFont="1"/>
    <xf numFmtId="164" fontId="0" fillId="0" borderId="0" xfId="0" applyNumberFormat="1"/>
    <xf numFmtId="0" fontId="0" fillId="6" borderId="5" xfId="0" applyFill="1" applyBorder="1"/>
    <xf numFmtId="0" fontId="10" fillId="6" borderId="5" xfId="0" applyFont="1" applyFill="1" applyBorder="1"/>
    <xf numFmtId="164" fontId="4" fillId="6" borderId="6" xfId="0" applyNumberFormat="1" applyFont="1" applyFill="1" applyBorder="1"/>
    <xf numFmtId="0" fontId="0" fillId="6" borderId="7" xfId="0" applyFill="1" applyBorder="1"/>
    <xf numFmtId="0" fontId="0" fillId="6" borderId="0" xfId="0" applyFill="1"/>
    <xf numFmtId="0" fontId="0" fillId="6" borderId="9" xfId="0" applyFill="1" applyBorder="1"/>
    <xf numFmtId="0" fontId="0" fillId="6" borderId="10" xfId="0" applyFill="1" applyBorder="1"/>
    <xf numFmtId="0" fontId="0" fillId="0" borderId="0" xfId="0" applyBorder="1"/>
    <xf numFmtId="0" fontId="0" fillId="6" borderId="0" xfId="0" applyFill="1" applyBorder="1"/>
    <xf numFmtId="0" fontId="0" fillId="6" borderId="11" xfId="0" applyFill="1" applyBorder="1"/>
    <xf numFmtId="0" fontId="0" fillId="5" borderId="3" xfId="0" applyFill="1" applyBorder="1"/>
    <xf numFmtId="0" fontId="4" fillId="5" borderId="12" xfId="0" applyFont="1" applyFill="1" applyBorder="1" applyAlignment="1">
      <alignment horizontal="right"/>
    </xf>
    <xf numFmtId="165" fontId="4" fillId="5" borderId="3" xfId="0" applyNumberFormat="1" applyFont="1" applyFill="1" applyBorder="1"/>
    <xf numFmtId="165" fontId="4" fillId="5" borderId="4" xfId="0" applyNumberFormat="1" applyFont="1" applyFill="1" applyBorder="1"/>
    <xf numFmtId="0" fontId="0" fillId="0" borderId="0" xfId="0" applyFill="1"/>
    <xf numFmtId="164" fontId="0" fillId="0" borderId="8" xfId="0" applyNumberFormat="1" applyFill="1" applyBorder="1"/>
    <xf numFmtId="0" fontId="0" fillId="0" borderId="0" xfId="0" applyFill="1" applyBorder="1"/>
    <xf numFmtId="0" fontId="0" fillId="0" borderId="10" xfId="0" applyFill="1" applyBorder="1"/>
    <xf numFmtId="164" fontId="8" fillId="5" borderId="2" xfId="1" applyNumberFormat="1" applyFont="1" applyFill="1" applyBorder="1"/>
    <xf numFmtId="0" fontId="11" fillId="5" borderId="13" xfId="1" applyFont="1" applyFill="1" applyBorder="1"/>
    <xf numFmtId="0" fontId="11" fillId="5" borderId="4" xfId="1" applyFont="1" applyFill="1" applyBorder="1"/>
    <xf numFmtId="0" fontId="9" fillId="0" borderId="0" xfId="0" applyFont="1" applyFill="1"/>
    <xf numFmtId="164" fontId="0" fillId="0" borderId="8" xfId="0" applyNumberFormat="1" applyBorder="1"/>
    <xf numFmtId="0" fontId="0" fillId="0" borderId="10" xfId="0" applyBorder="1"/>
    <xf numFmtId="0" fontId="12" fillId="6" borderId="0" xfId="0" applyFont="1" applyFill="1"/>
    <xf numFmtId="0" fontId="3" fillId="0" borderId="0" xfId="0" applyFont="1"/>
    <xf numFmtId="0" fontId="13" fillId="7" borderId="23" xfId="0" applyFont="1" applyFill="1" applyBorder="1" applyAlignment="1">
      <alignment horizontal="right" vertical="top" wrapText="1"/>
    </xf>
    <xf numFmtId="0" fontId="14" fillId="7" borderId="23" xfId="0" applyFont="1" applyFill="1" applyBorder="1" applyAlignment="1">
      <alignment vertical="top" wrapText="1"/>
    </xf>
    <xf numFmtId="165" fontId="0" fillId="0" borderId="0" xfId="0" applyNumberFormat="1"/>
    <xf numFmtId="0" fontId="0" fillId="6" borderId="6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12" fillId="6" borderId="0" xfId="0" applyFont="1" applyFill="1" applyBorder="1"/>
    <xf numFmtId="0" fontId="0" fillId="6" borderId="5" xfId="0" applyFill="1" applyBorder="1" applyAlignment="1">
      <alignment horizontal="left"/>
    </xf>
    <xf numFmtId="0" fontId="0" fillId="6" borderId="20" xfId="0" applyFill="1" applyBorder="1"/>
    <xf numFmtId="0" fontId="0" fillId="6" borderId="21" xfId="0" applyFill="1" applyBorder="1"/>
    <xf numFmtId="0" fontId="0" fillId="6" borderId="22" xfId="0" applyFill="1" applyBorder="1"/>
    <xf numFmtId="0" fontId="12" fillId="6" borderId="20" xfId="0" applyFont="1" applyFill="1" applyBorder="1"/>
    <xf numFmtId="0" fontId="3" fillId="6" borderId="21" xfId="0" applyFont="1" applyFill="1" applyBorder="1"/>
    <xf numFmtId="0" fontId="3" fillId="6" borderId="22" xfId="0" applyFont="1" applyFill="1" applyBorder="1"/>
    <xf numFmtId="0" fontId="0" fillId="8" borderId="5" xfId="0" applyFill="1" applyBorder="1"/>
    <xf numFmtId="0" fontId="10" fillId="8" borderId="5" xfId="0" applyFont="1" applyFill="1" applyBorder="1"/>
    <xf numFmtId="164" fontId="4" fillId="8" borderId="6" xfId="0" applyNumberFormat="1" applyFont="1" applyFill="1" applyBorder="1"/>
    <xf numFmtId="0" fontId="0" fillId="8" borderId="7" xfId="0" applyFill="1" applyBorder="1"/>
    <xf numFmtId="0" fontId="0" fillId="8" borderId="0" xfId="0" applyFill="1" applyAlignment="1">
      <alignment horizontal="left"/>
    </xf>
    <xf numFmtId="0" fontId="0" fillId="8" borderId="0" xfId="0" applyFill="1"/>
    <xf numFmtId="0" fontId="0" fillId="8" borderId="9" xfId="0" applyFill="1" applyBorder="1"/>
    <xf numFmtId="0" fontId="0" fillId="8" borderId="10" xfId="0" applyFill="1" applyBorder="1"/>
    <xf numFmtId="0" fontId="12" fillId="8" borderId="0" xfId="0" applyFont="1" applyFill="1"/>
    <xf numFmtId="0" fontId="0" fillId="8" borderId="18" xfId="0" applyFill="1" applyBorder="1"/>
    <xf numFmtId="0" fontId="0" fillId="8" borderId="17" xfId="0" applyFill="1" applyBorder="1"/>
    <xf numFmtId="0" fontId="0" fillId="8" borderId="19" xfId="0" applyFill="1" applyBorder="1"/>
    <xf numFmtId="0" fontId="3" fillId="6" borderId="9" xfId="0" applyFont="1" applyFill="1" applyBorder="1"/>
    <xf numFmtId="0" fontId="3" fillId="6" borderId="10" xfId="0" applyFont="1" applyFill="1" applyBorder="1"/>
    <xf numFmtId="164" fontId="0" fillId="8" borderId="15" xfId="0" applyNumberFormat="1" applyFill="1" applyBorder="1"/>
    <xf numFmtId="0" fontId="0" fillId="0" borderId="3" xfId="0" applyFill="1" applyBorder="1"/>
    <xf numFmtId="0" fontId="4" fillId="0" borderId="2" xfId="0" applyFont="1" applyFill="1" applyBorder="1" applyAlignment="1">
      <alignment horizontal="right"/>
    </xf>
    <xf numFmtId="165" fontId="4" fillId="0" borderId="3" xfId="0" applyNumberFormat="1" applyFont="1" applyFill="1" applyBorder="1"/>
    <xf numFmtId="165" fontId="4" fillId="0" borderId="4" xfId="0" applyNumberFormat="1" applyFont="1" applyFill="1" applyBorder="1"/>
    <xf numFmtId="164" fontId="0" fillId="6" borderId="9" xfId="0" applyNumberFormat="1" applyFill="1" applyBorder="1"/>
    <xf numFmtId="164" fontId="0" fillId="8" borderId="9" xfId="0" applyNumberFormat="1" applyFill="1" applyBorder="1"/>
    <xf numFmtId="44" fontId="0" fillId="6" borderId="15" xfId="3" applyFont="1" applyFill="1" applyBorder="1"/>
    <xf numFmtId="44" fontId="0" fillId="8" borderId="9" xfId="3" applyFont="1" applyFill="1" applyBorder="1"/>
    <xf numFmtId="0" fontId="12" fillId="6" borderId="5" xfId="0" applyFont="1" applyFill="1" applyBorder="1" applyAlignment="1">
      <alignment horizontal="left"/>
    </xf>
    <xf numFmtId="164" fontId="0" fillId="6" borderId="6" xfId="0" applyNumberFormat="1" applyFill="1" applyBorder="1"/>
    <xf numFmtId="164" fontId="0" fillId="6" borderId="24" xfId="0" applyNumberFormat="1" applyFill="1" applyBorder="1"/>
    <xf numFmtId="164" fontId="0" fillId="8" borderId="18" xfId="0" applyNumberFormat="1" applyFill="1" applyBorder="1"/>
    <xf numFmtId="164" fontId="0" fillId="8" borderId="6" xfId="0" applyNumberFormat="1" applyFill="1" applyBorder="1"/>
    <xf numFmtId="164" fontId="12" fillId="6" borderId="9" xfId="0" applyNumberFormat="1" applyFont="1" applyFill="1" applyBorder="1"/>
    <xf numFmtId="164" fontId="0" fillId="6" borderId="6" xfId="0" applyNumberFormat="1" applyFont="1" applyFill="1" applyBorder="1"/>
    <xf numFmtId="164" fontId="12" fillId="8" borderId="9" xfId="0" applyNumberFormat="1" applyFont="1" applyFill="1" applyBorder="1"/>
    <xf numFmtId="164" fontId="12" fillId="8" borderId="18" xfId="0" applyNumberFormat="1" applyFont="1" applyFill="1" applyBorder="1"/>
    <xf numFmtId="164" fontId="12" fillId="6" borderId="6" xfId="0" applyNumberFormat="1" applyFont="1" applyFill="1" applyBorder="1"/>
    <xf numFmtId="164" fontId="12" fillId="8" borderId="6" xfId="0" applyNumberFormat="1" applyFont="1" applyFill="1" applyBorder="1"/>
    <xf numFmtId="164" fontId="0" fillId="8" borderId="9" xfId="0" applyNumberFormat="1" applyFont="1" applyFill="1" applyBorder="1"/>
    <xf numFmtId="0" fontId="19" fillId="0" borderId="25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44" fontId="12" fillId="0" borderId="27" xfId="3" applyFont="1" applyFill="1" applyBorder="1"/>
    <xf numFmtId="0" fontId="0" fillId="0" borderId="27" xfId="0" applyFill="1" applyBorder="1"/>
    <xf numFmtId="0" fontId="9" fillId="0" borderId="27" xfId="0" applyFont="1" applyBorder="1"/>
    <xf numFmtId="0" fontId="11" fillId="0" borderId="27" xfId="2" applyFont="1" applyFill="1" applyBorder="1"/>
    <xf numFmtId="44" fontId="0" fillId="0" borderId="27" xfId="3" applyFont="1" applyFill="1" applyBorder="1"/>
    <xf numFmtId="0" fontId="3" fillId="0" borderId="27" xfId="0" applyFont="1" applyBorder="1"/>
    <xf numFmtId="0" fontId="18" fillId="0" borderId="27" xfId="0" applyFont="1" applyBorder="1" applyAlignment="1">
      <alignment horizontal="left"/>
    </xf>
    <xf numFmtId="0" fontId="18" fillId="0" borderId="27" xfId="0" applyFont="1" applyBorder="1" applyAlignment="1">
      <alignment horizontal="left" wrapText="1"/>
    </xf>
    <xf numFmtId="0" fontId="4" fillId="0" borderId="0" xfId="0" applyFont="1"/>
    <xf numFmtId="165" fontId="4" fillId="0" borderId="0" xfId="0" applyNumberFormat="1" applyFont="1"/>
    <xf numFmtId="0" fontId="8" fillId="5" borderId="2" xfId="1" applyFont="1" applyFill="1" applyBorder="1" applyAlignment="1">
      <alignment horizontal="center"/>
    </xf>
    <xf numFmtId="0" fontId="8" fillId="5" borderId="3" xfId="1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/>
    </xf>
  </cellXfs>
  <cellStyles count="4">
    <cellStyle name="Ausgabe" xfId="2" builtinId="21"/>
    <cellStyle name="Neutral" xfId="1" builtinId="28"/>
    <cellStyle name="Standard" xfId="0" builtinId="0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19"/>
  <sheetViews>
    <sheetView tabSelected="1" workbookViewId="0">
      <selection activeCell="E17" sqref="E17"/>
    </sheetView>
  </sheetViews>
  <sheetFormatPr baseColWidth="10" defaultRowHeight="15" x14ac:dyDescent="0.25"/>
  <cols>
    <col min="1" max="1" width="14.7109375" customWidth="1"/>
    <col min="2" max="2" width="62.85546875" customWidth="1"/>
    <col min="3" max="3" width="16.5703125" style="8" customWidth="1"/>
    <col min="4" max="4" width="17" customWidth="1"/>
    <col min="5" max="5" width="40.5703125" customWidth="1"/>
    <col min="6" max="6" width="79.42578125" customWidth="1"/>
    <col min="9" max="9" width="13" bestFit="1" customWidth="1"/>
  </cols>
  <sheetData>
    <row r="1" spans="1:10" ht="15.75" x14ac:dyDescent="0.25">
      <c r="A1" s="1" t="s">
        <v>0</v>
      </c>
      <c r="B1" s="2"/>
      <c r="C1" s="1"/>
      <c r="D1" s="1"/>
      <c r="E1" s="1"/>
    </row>
    <row r="2" spans="1:10" x14ac:dyDescent="0.25">
      <c r="A2" s="2"/>
      <c r="B2" s="2"/>
      <c r="C2" s="3"/>
      <c r="D2" s="2"/>
      <c r="E2" s="2"/>
    </row>
    <row r="3" spans="1:10" x14ac:dyDescent="0.25">
      <c r="A3" s="4"/>
      <c r="B3" s="2"/>
      <c r="C3" s="3"/>
      <c r="D3" s="2"/>
      <c r="E3" s="2"/>
    </row>
    <row r="4" spans="1:10" ht="15.75" thickBot="1" x14ac:dyDescent="0.3">
      <c r="A4" s="2"/>
      <c r="B4" s="2"/>
      <c r="C4" s="3"/>
      <c r="D4" s="2"/>
      <c r="E4" s="2"/>
    </row>
    <row r="5" spans="1:10" s="7" customFormat="1" ht="24.75" customHeight="1" thickBot="1" x14ac:dyDescent="0.4">
      <c r="A5" s="5" t="s">
        <v>175</v>
      </c>
      <c r="B5" s="6" t="s">
        <v>1</v>
      </c>
      <c r="C5" s="98" t="s">
        <v>178</v>
      </c>
      <c r="D5" s="99"/>
      <c r="E5" s="100"/>
      <c r="F5" s="85" t="s">
        <v>276</v>
      </c>
    </row>
    <row r="6" spans="1:10" ht="18" customHeight="1" x14ac:dyDescent="0.25">
      <c r="A6" s="9"/>
      <c r="B6" s="10" t="s">
        <v>2</v>
      </c>
      <c r="C6" s="75"/>
      <c r="D6" s="11">
        <f>SUM(C7:C12)</f>
        <v>23323.7</v>
      </c>
      <c r="E6" s="12"/>
      <c r="F6" s="86"/>
    </row>
    <row r="7" spans="1:10" ht="17.25" customHeight="1" x14ac:dyDescent="0.25">
      <c r="A7" s="13" t="s">
        <v>3</v>
      </c>
      <c r="B7" s="13" t="s">
        <v>4</v>
      </c>
      <c r="C7" s="69">
        <v>18658.900000000001</v>
      </c>
      <c r="D7" s="14"/>
      <c r="E7" s="15"/>
      <c r="F7" s="87"/>
    </row>
    <row r="8" spans="1:10" ht="17.25" customHeight="1" x14ac:dyDescent="0.25">
      <c r="A8" s="13" t="s">
        <v>118</v>
      </c>
      <c r="B8" s="13" t="s">
        <v>119</v>
      </c>
      <c r="C8" s="69">
        <v>471.96</v>
      </c>
      <c r="D8" s="14"/>
      <c r="E8" s="15"/>
      <c r="F8" s="87"/>
      <c r="I8" s="8"/>
      <c r="J8" s="8"/>
    </row>
    <row r="9" spans="1:10" ht="17.25" customHeight="1" x14ac:dyDescent="0.25">
      <c r="A9" s="13" t="s">
        <v>5</v>
      </c>
      <c r="B9" s="13" t="s">
        <v>6</v>
      </c>
      <c r="C9" s="69">
        <v>2890</v>
      </c>
      <c r="D9" s="14"/>
      <c r="E9" s="15"/>
      <c r="F9" s="87"/>
      <c r="I9" s="8"/>
      <c r="J9" s="8"/>
    </row>
    <row r="10" spans="1:10" ht="17.25" customHeight="1" x14ac:dyDescent="0.25">
      <c r="A10" s="13" t="s">
        <v>149</v>
      </c>
      <c r="B10" s="13" t="s">
        <v>108</v>
      </c>
      <c r="C10" s="69">
        <v>1232.8399999999999</v>
      </c>
      <c r="D10" s="14"/>
      <c r="E10" s="15"/>
      <c r="F10" s="87"/>
    </row>
    <row r="11" spans="1:10" ht="17.25" customHeight="1" x14ac:dyDescent="0.25">
      <c r="A11" s="13" t="s">
        <v>155</v>
      </c>
      <c r="B11" s="13" t="s">
        <v>156</v>
      </c>
      <c r="C11" s="69">
        <v>70</v>
      </c>
      <c r="D11" s="14"/>
      <c r="E11" s="15"/>
      <c r="F11" s="87"/>
    </row>
    <row r="12" spans="1:10" ht="17.25" customHeight="1" x14ac:dyDescent="0.25">
      <c r="A12" s="9"/>
      <c r="B12" s="9"/>
      <c r="C12" s="74">
        <v>0</v>
      </c>
      <c r="D12" s="38"/>
      <c r="E12" s="12"/>
      <c r="F12" s="87"/>
    </row>
    <row r="13" spans="1:10" ht="21" customHeight="1" x14ac:dyDescent="0.25">
      <c r="A13" s="50"/>
      <c r="B13" s="51" t="s">
        <v>7</v>
      </c>
      <c r="C13" s="64"/>
      <c r="D13" s="52">
        <f>SUM(C14:C23)</f>
        <v>14077.949999999999</v>
      </c>
      <c r="E13" s="53"/>
      <c r="F13" s="87"/>
    </row>
    <row r="14" spans="1:10" ht="17.25" customHeight="1" x14ac:dyDescent="0.25">
      <c r="A14" s="55" t="s">
        <v>8</v>
      </c>
      <c r="B14" s="55" t="s">
        <v>9</v>
      </c>
      <c r="C14" s="72">
        <v>9475</v>
      </c>
      <c r="D14" s="56"/>
      <c r="E14" s="57"/>
      <c r="F14" s="88"/>
    </row>
    <row r="15" spans="1:10" ht="17.25" customHeight="1" x14ac:dyDescent="0.25">
      <c r="A15" s="55" t="s">
        <v>10</v>
      </c>
      <c r="B15" s="55" t="s">
        <v>173</v>
      </c>
      <c r="C15" s="72">
        <v>539.98</v>
      </c>
      <c r="D15" s="56"/>
      <c r="E15" s="57"/>
      <c r="F15" s="88"/>
    </row>
    <row r="16" spans="1:10" ht="17.25" customHeight="1" x14ac:dyDescent="0.25">
      <c r="A16" s="55" t="s">
        <v>11</v>
      </c>
      <c r="B16" s="55" t="s">
        <v>267</v>
      </c>
      <c r="C16" s="72">
        <v>1473.87</v>
      </c>
      <c r="D16" s="56"/>
      <c r="E16" s="57"/>
      <c r="F16" s="87"/>
    </row>
    <row r="17" spans="1:10" ht="17.25" customHeight="1" x14ac:dyDescent="0.25">
      <c r="A17" s="55" t="s">
        <v>12</v>
      </c>
      <c r="B17" s="55" t="s">
        <v>13</v>
      </c>
      <c r="C17" s="72">
        <v>425</v>
      </c>
      <c r="D17" s="56"/>
      <c r="E17" s="57"/>
      <c r="F17" s="87"/>
    </row>
    <row r="18" spans="1:10" ht="17.25" customHeight="1" x14ac:dyDescent="0.25">
      <c r="A18" s="55" t="s">
        <v>14</v>
      </c>
      <c r="B18" s="55" t="s">
        <v>15</v>
      </c>
      <c r="C18" s="72">
        <v>265.63</v>
      </c>
      <c r="D18" s="56"/>
      <c r="E18" s="57"/>
      <c r="F18" s="87"/>
    </row>
    <row r="19" spans="1:10" ht="17.25" customHeight="1" x14ac:dyDescent="0.25">
      <c r="A19" s="55" t="s">
        <v>16</v>
      </c>
      <c r="B19" s="55" t="s">
        <v>17</v>
      </c>
      <c r="C19" s="72">
        <v>141.53</v>
      </c>
      <c r="D19" s="56"/>
      <c r="E19" s="57"/>
      <c r="F19" s="87"/>
    </row>
    <row r="20" spans="1:10" ht="17.25" customHeight="1" x14ac:dyDescent="0.25">
      <c r="A20" s="55" t="s">
        <v>18</v>
      </c>
      <c r="B20" s="55" t="s">
        <v>19</v>
      </c>
      <c r="C20" s="72">
        <v>156.80000000000001</v>
      </c>
      <c r="D20" s="56"/>
      <c r="E20" s="57"/>
      <c r="F20" s="87"/>
      <c r="G20" s="16"/>
    </row>
    <row r="21" spans="1:10" ht="17.25" customHeight="1" x14ac:dyDescent="0.25">
      <c r="A21" s="55" t="s">
        <v>20</v>
      </c>
      <c r="B21" s="55" t="s">
        <v>21</v>
      </c>
      <c r="C21" s="72">
        <v>86.5</v>
      </c>
      <c r="D21" s="56"/>
      <c r="E21" s="57"/>
      <c r="F21" s="87"/>
      <c r="G21" s="16"/>
    </row>
    <row r="22" spans="1:10" ht="17.25" customHeight="1" x14ac:dyDescent="0.25">
      <c r="A22" s="55" t="s">
        <v>22</v>
      </c>
      <c r="B22" s="55" t="s">
        <v>23</v>
      </c>
      <c r="C22" s="72">
        <v>1233.6099999999999</v>
      </c>
      <c r="D22" s="56"/>
      <c r="E22" s="57"/>
      <c r="F22" s="87"/>
    </row>
    <row r="23" spans="1:10" ht="19.5" customHeight="1" thickBot="1" x14ac:dyDescent="0.3">
      <c r="A23" s="55" t="s">
        <v>179</v>
      </c>
      <c r="B23" s="55" t="s">
        <v>180</v>
      </c>
      <c r="C23" s="72">
        <v>280.02999999999997</v>
      </c>
      <c r="D23" s="56"/>
      <c r="E23" s="57"/>
      <c r="F23" s="89"/>
    </row>
    <row r="24" spans="1:10" ht="17.25" customHeight="1" thickBot="1" x14ac:dyDescent="0.3">
      <c r="A24" s="19"/>
      <c r="B24" s="19"/>
      <c r="C24" s="20" t="s">
        <v>24</v>
      </c>
      <c r="D24" s="21"/>
      <c r="E24" s="22">
        <f>D6-D13</f>
        <v>9245.7500000000018</v>
      </c>
      <c r="F24" s="87"/>
    </row>
    <row r="25" spans="1:10" s="23" customFormat="1" ht="17.25" customHeight="1" thickBot="1" x14ac:dyDescent="0.3">
      <c r="A25" s="65"/>
      <c r="B25" s="65"/>
      <c r="C25" s="66"/>
      <c r="D25" s="67"/>
      <c r="E25" s="68"/>
      <c r="F25" s="89"/>
    </row>
    <row r="26" spans="1:10" s="7" customFormat="1" ht="24.75" customHeight="1" thickBot="1" x14ac:dyDescent="0.4">
      <c r="A26" s="5" t="s">
        <v>181</v>
      </c>
      <c r="B26" s="6" t="s">
        <v>182</v>
      </c>
      <c r="C26" s="98"/>
      <c r="D26" s="99"/>
      <c r="E26" s="100"/>
      <c r="F26" s="90"/>
    </row>
    <row r="27" spans="1:10" ht="18" customHeight="1" x14ac:dyDescent="0.25">
      <c r="A27" s="9"/>
      <c r="B27" s="10" t="s">
        <v>2</v>
      </c>
      <c r="C27" s="75"/>
      <c r="D27" s="11">
        <f>SUM(C28:C33)</f>
        <v>975</v>
      </c>
      <c r="E27" s="12"/>
      <c r="F27" s="87"/>
    </row>
    <row r="28" spans="1:10" ht="17.25" customHeight="1" x14ac:dyDescent="0.25">
      <c r="A28" s="13" t="s">
        <v>183</v>
      </c>
      <c r="B28" s="13" t="s">
        <v>184</v>
      </c>
      <c r="C28" s="69">
        <v>975</v>
      </c>
      <c r="D28" s="14"/>
      <c r="E28" s="15"/>
      <c r="F28" s="87"/>
    </row>
    <row r="29" spans="1:10" ht="17.25" customHeight="1" x14ac:dyDescent="0.25">
      <c r="A29" s="13" t="s">
        <v>197</v>
      </c>
      <c r="B29" s="13" t="s">
        <v>119</v>
      </c>
      <c r="C29" s="69">
        <v>0</v>
      </c>
      <c r="D29" s="14"/>
      <c r="E29" s="15"/>
      <c r="F29" s="87"/>
      <c r="I29" s="8"/>
      <c r="J29" s="8"/>
    </row>
    <row r="30" spans="1:10" ht="17.25" customHeight="1" x14ac:dyDescent="0.25">
      <c r="A30" s="13" t="s">
        <v>198</v>
      </c>
      <c r="B30" s="13" t="s">
        <v>6</v>
      </c>
      <c r="C30" s="69">
        <v>0</v>
      </c>
      <c r="D30" s="14"/>
      <c r="E30" s="15"/>
      <c r="F30" s="87"/>
      <c r="I30" s="8"/>
      <c r="J30" s="8"/>
    </row>
    <row r="31" spans="1:10" ht="17.25" customHeight="1" x14ac:dyDescent="0.25">
      <c r="A31" s="13" t="s">
        <v>199</v>
      </c>
      <c r="B31" s="13" t="s">
        <v>108</v>
      </c>
      <c r="C31" s="69">
        <v>0</v>
      </c>
      <c r="D31" s="14"/>
      <c r="E31" s="15"/>
      <c r="F31" s="87"/>
    </row>
    <row r="32" spans="1:10" ht="17.25" customHeight="1" x14ac:dyDescent="0.25">
      <c r="A32" s="13"/>
      <c r="B32" s="13"/>
      <c r="C32" s="69"/>
      <c r="D32" s="14"/>
      <c r="E32" s="15"/>
      <c r="F32" s="87"/>
    </row>
    <row r="33" spans="1:7" ht="17.25" customHeight="1" x14ac:dyDescent="0.25">
      <c r="A33" s="9"/>
      <c r="B33" s="9"/>
      <c r="C33" s="74"/>
      <c r="D33" s="38"/>
      <c r="E33" s="12"/>
      <c r="F33" s="87"/>
    </row>
    <row r="34" spans="1:7" ht="21" customHeight="1" x14ac:dyDescent="0.25">
      <c r="A34" s="50"/>
      <c r="B34" s="51" t="s">
        <v>7</v>
      </c>
      <c r="C34" s="64"/>
      <c r="D34" s="52">
        <f>SUM(C35:C43)</f>
        <v>608.95000000000005</v>
      </c>
      <c r="E34" s="53"/>
      <c r="F34" s="87"/>
    </row>
    <row r="35" spans="1:7" ht="17.25" customHeight="1" x14ac:dyDescent="0.25">
      <c r="A35" s="55" t="s">
        <v>185</v>
      </c>
      <c r="B35" s="55" t="s">
        <v>186</v>
      </c>
      <c r="C35" s="70">
        <v>400</v>
      </c>
      <c r="D35" s="56"/>
      <c r="E35" s="57"/>
      <c r="F35" s="88"/>
    </row>
    <row r="36" spans="1:7" ht="17.25" customHeight="1" x14ac:dyDescent="0.25">
      <c r="A36" s="55" t="s">
        <v>187</v>
      </c>
      <c r="B36" s="55" t="s">
        <v>173</v>
      </c>
      <c r="C36" s="70">
        <v>102.34</v>
      </c>
      <c r="D36" s="56"/>
      <c r="E36" s="57"/>
      <c r="F36" s="88"/>
    </row>
    <row r="37" spans="1:7" ht="17.25" customHeight="1" x14ac:dyDescent="0.25">
      <c r="A37" s="55" t="s">
        <v>190</v>
      </c>
      <c r="B37" s="55" t="s">
        <v>267</v>
      </c>
      <c r="C37" s="70">
        <v>0</v>
      </c>
      <c r="D37" s="56"/>
      <c r="E37" s="57"/>
      <c r="F37" s="87"/>
    </row>
    <row r="38" spans="1:7" ht="17.25" customHeight="1" x14ac:dyDescent="0.25">
      <c r="A38" s="55" t="s">
        <v>191</v>
      </c>
      <c r="B38" s="55" t="s">
        <v>13</v>
      </c>
      <c r="C38" s="70">
        <v>0</v>
      </c>
      <c r="D38" s="56"/>
      <c r="E38" s="57"/>
      <c r="F38" s="87"/>
    </row>
    <row r="39" spans="1:7" ht="17.25" customHeight="1" x14ac:dyDescent="0.25">
      <c r="A39" s="55" t="s">
        <v>192</v>
      </c>
      <c r="B39" s="55" t="s">
        <v>188</v>
      </c>
      <c r="C39" s="70">
        <v>0</v>
      </c>
      <c r="D39" s="56"/>
      <c r="E39" s="57"/>
      <c r="F39" s="87"/>
    </row>
    <row r="40" spans="1:7" ht="17.25" customHeight="1" x14ac:dyDescent="0.25">
      <c r="A40" s="55" t="s">
        <v>194</v>
      </c>
      <c r="B40" s="55" t="s">
        <v>17</v>
      </c>
      <c r="C40" s="70">
        <v>0</v>
      </c>
      <c r="D40" s="56"/>
      <c r="E40" s="57"/>
      <c r="F40" s="87"/>
    </row>
    <row r="41" spans="1:7" ht="17.25" customHeight="1" x14ac:dyDescent="0.25">
      <c r="A41" s="55" t="s">
        <v>195</v>
      </c>
      <c r="B41" s="55" t="s">
        <v>21</v>
      </c>
      <c r="C41" s="70">
        <v>0</v>
      </c>
      <c r="D41" s="56"/>
      <c r="E41" s="57"/>
      <c r="F41" s="87"/>
      <c r="G41" s="16"/>
    </row>
    <row r="42" spans="1:7" ht="17.25" customHeight="1" x14ac:dyDescent="0.25">
      <c r="A42" s="55" t="s">
        <v>196</v>
      </c>
      <c r="B42" s="55" t="s">
        <v>23</v>
      </c>
      <c r="C42" s="70">
        <v>0</v>
      </c>
      <c r="D42" s="56"/>
      <c r="E42" s="57"/>
      <c r="F42" s="87"/>
    </row>
    <row r="43" spans="1:7" ht="19.5" customHeight="1" thickBot="1" x14ac:dyDescent="0.3">
      <c r="A43" s="55" t="s">
        <v>193</v>
      </c>
      <c r="B43" s="55" t="s">
        <v>189</v>
      </c>
      <c r="C43" s="76">
        <v>106.61</v>
      </c>
      <c r="D43" s="56"/>
      <c r="E43" s="57"/>
      <c r="F43" s="87"/>
    </row>
    <row r="44" spans="1:7" ht="17.25" customHeight="1" thickBot="1" x14ac:dyDescent="0.3">
      <c r="A44" s="19"/>
      <c r="B44" s="19"/>
      <c r="C44" s="20" t="s">
        <v>24</v>
      </c>
      <c r="D44" s="21"/>
      <c r="E44" s="22">
        <f>D27-D34</f>
        <v>366.04999999999995</v>
      </c>
      <c r="F44" s="87"/>
    </row>
    <row r="45" spans="1:7" ht="21.75" customHeight="1" thickBot="1" x14ac:dyDescent="0.3">
      <c r="A45" s="23"/>
      <c r="B45" s="23"/>
      <c r="C45" s="24"/>
      <c r="D45" s="25"/>
      <c r="E45" s="26"/>
      <c r="F45" s="87"/>
    </row>
    <row r="46" spans="1:7" s="7" customFormat="1" ht="24.75" customHeight="1" thickBot="1" x14ac:dyDescent="0.4">
      <c r="A46" s="5" t="s">
        <v>174</v>
      </c>
      <c r="B46" s="6" t="s">
        <v>25</v>
      </c>
      <c r="C46" s="27"/>
      <c r="D46" s="28"/>
      <c r="E46" s="29"/>
      <c r="F46" s="91"/>
      <c r="G46" s="30"/>
    </row>
    <row r="47" spans="1:7" ht="20.25" customHeight="1" x14ac:dyDescent="0.25">
      <c r="A47" s="9"/>
      <c r="B47" s="10" t="s">
        <v>2</v>
      </c>
      <c r="C47" s="75"/>
      <c r="D47" s="11">
        <f>SUM(C48:C49)</f>
        <v>7817</v>
      </c>
      <c r="E47" s="12"/>
      <c r="F47" s="87"/>
    </row>
    <row r="48" spans="1:7" ht="20.25" customHeight="1" x14ac:dyDescent="0.25">
      <c r="A48" s="9" t="s">
        <v>26</v>
      </c>
      <c r="B48" s="39" t="s">
        <v>27</v>
      </c>
      <c r="C48" s="74">
        <v>7817</v>
      </c>
      <c r="D48" s="40"/>
      <c r="E48" s="41"/>
      <c r="F48" s="87"/>
    </row>
    <row r="49" spans="1:6" ht="20.25" customHeight="1" x14ac:dyDescent="0.25">
      <c r="A49" s="9" t="s">
        <v>150</v>
      </c>
      <c r="B49" s="9" t="s">
        <v>108</v>
      </c>
      <c r="C49" s="74">
        <v>0</v>
      </c>
      <c r="D49" s="38"/>
      <c r="E49" s="12"/>
      <c r="F49" s="87"/>
    </row>
    <row r="50" spans="1:6" ht="21" customHeight="1" x14ac:dyDescent="0.25">
      <c r="A50" s="50"/>
      <c r="B50" s="51" t="s">
        <v>7</v>
      </c>
      <c r="C50" s="77"/>
      <c r="D50" s="52">
        <f>SUM(C51:C56)</f>
        <v>8795.84</v>
      </c>
      <c r="E50" s="53"/>
      <c r="F50" s="87"/>
    </row>
    <row r="51" spans="1:6" ht="17.25" customHeight="1" x14ac:dyDescent="0.25">
      <c r="A51" s="55" t="s">
        <v>28</v>
      </c>
      <c r="B51" s="55" t="s">
        <v>29</v>
      </c>
      <c r="C51" s="70">
        <v>3960</v>
      </c>
      <c r="D51" s="56"/>
      <c r="E51" s="57"/>
      <c r="F51" s="87"/>
    </row>
    <row r="52" spans="1:6" ht="17.25" customHeight="1" x14ac:dyDescent="0.25">
      <c r="A52" s="55" t="s">
        <v>30</v>
      </c>
      <c r="B52" s="55" t="s">
        <v>31</v>
      </c>
      <c r="C52" s="70">
        <v>3917.1</v>
      </c>
      <c r="D52" s="56"/>
      <c r="E52" s="57"/>
      <c r="F52" s="87"/>
    </row>
    <row r="53" spans="1:6" ht="17.25" customHeight="1" x14ac:dyDescent="0.25">
      <c r="A53" s="55" t="s">
        <v>163</v>
      </c>
      <c r="B53" s="55" t="s">
        <v>164</v>
      </c>
      <c r="C53" s="70">
        <v>0</v>
      </c>
      <c r="D53" s="56"/>
      <c r="E53" s="57"/>
      <c r="F53" s="87"/>
    </row>
    <row r="54" spans="1:6" ht="17.25" customHeight="1" x14ac:dyDescent="0.25">
      <c r="A54" s="55" t="s">
        <v>120</v>
      </c>
      <c r="B54" s="55" t="s">
        <v>121</v>
      </c>
      <c r="C54" s="70">
        <v>100</v>
      </c>
      <c r="D54" s="56"/>
      <c r="E54" s="57"/>
      <c r="F54" s="87"/>
    </row>
    <row r="55" spans="1:6" ht="17.25" customHeight="1" x14ac:dyDescent="0.25">
      <c r="A55" s="55" t="s">
        <v>32</v>
      </c>
      <c r="B55" s="55" t="s">
        <v>33</v>
      </c>
      <c r="C55" s="70">
        <v>784.74</v>
      </c>
      <c r="D55" s="56"/>
      <c r="E55" s="57"/>
      <c r="F55" s="87"/>
    </row>
    <row r="56" spans="1:6" ht="17.25" customHeight="1" thickBot="1" x14ac:dyDescent="0.3">
      <c r="A56" s="55" t="s">
        <v>270</v>
      </c>
      <c r="B56" s="60" t="s">
        <v>173</v>
      </c>
      <c r="C56" s="76">
        <v>34</v>
      </c>
      <c r="D56" s="59"/>
      <c r="E56" s="61"/>
      <c r="F56" s="87"/>
    </row>
    <row r="57" spans="1:6" ht="17.25" customHeight="1" thickBot="1" x14ac:dyDescent="0.3">
      <c r="A57" s="19"/>
      <c r="B57" s="19"/>
      <c r="C57" s="20" t="s">
        <v>24</v>
      </c>
      <c r="D57" s="21"/>
      <c r="E57" s="22">
        <f>D47-D50</f>
        <v>-978.84000000000015</v>
      </c>
      <c r="F57" s="87"/>
    </row>
    <row r="58" spans="1:6" ht="21.75" customHeight="1" thickBot="1" x14ac:dyDescent="0.3">
      <c r="C58" s="31"/>
      <c r="D58" s="16"/>
      <c r="E58" s="32"/>
      <c r="F58" s="87"/>
    </row>
    <row r="59" spans="1:6" ht="22.5" customHeight="1" thickBot="1" x14ac:dyDescent="0.4">
      <c r="A59" s="5" t="s">
        <v>34</v>
      </c>
      <c r="B59" s="6" t="s">
        <v>204</v>
      </c>
      <c r="C59" s="27"/>
      <c r="D59" s="28"/>
      <c r="E59" s="29"/>
      <c r="F59" s="87"/>
    </row>
    <row r="60" spans="1:6" ht="20.25" customHeight="1" x14ac:dyDescent="0.25">
      <c r="A60" s="9"/>
      <c r="B60" s="10" t="s">
        <v>2</v>
      </c>
      <c r="C60" s="75"/>
      <c r="D60" s="11">
        <f>SUM(C61:C67)</f>
        <v>20700.07</v>
      </c>
      <c r="E60" s="12"/>
      <c r="F60" s="87"/>
    </row>
    <row r="61" spans="1:6" ht="21.75" customHeight="1" x14ac:dyDescent="0.25">
      <c r="A61" s="13" t="s">
        <v>35</v>
      </c>
      <c r="B61" s="13" t="s">
        <v>36</v>
      </c>
      <c r="C61" s="78">
        <v>19010</v>
      </c>
      <c r="D61" s="14"/>
      <c r="E61" s="15"/>
      <c r="F61" s="87"/>
    </row>
    <row r="62" spans="1:6" ht="21.75" customHeight="1" x14ac:dyDescent="0.25">
      <c r="A62" s="13" t="s">
        <v>37</v>
      </c>
      <c r="B62" s="17" t="s">
        <v>38</v>
      </c>
      <c r="C62" s="78">
        <v>1160.32</v>
      </c>
      <c r="D62" s="14"/>
      <c r="E62" s="15"/>
      <c r="F62" s="87"/>
    </row>
    <row r="63" spans="1:6" ht="21.75" customHeight="1" x14ac:dyDescent="0.25">
      <c r="A63" s="13" t="s">
        <v>122</v>
      </c>
      <c r="B63" s="17" t="s">
        <v>123</v>
      </c>
      <c r="C63" s="78">
        <v>0</v>
      </c>
      <c r="D63" s="14"/>
      <c r="E63" s="15"/>
      <c r="F63" s="87"/>
    </row>
    <row r="64" spans="1:6" ht="21.75" customHeight="1" x14ac:dyDescent="0.25">
      <c r="A64" s="13" t="s">
        <v>124</v>
      </c>
      <c r="B64" s="17" t="s">
        <v>119</v>
      </c>
      <c r="C64" s="78">
        <v>0</v>
      </c>
      <c r="D64" s="14"/>
      <c r="E64" s="18"/>
      <c r="F64" s="87"/>
    </row>
    <row r="65" spans="1:6" ht="21.75" customHeight="1" x14ac:dyDescent="0.25">
      <c r="A65" s="13" t="s">
        <v>165</v>
      </c>
      <c r="B65" s="17" t="s">
        <v>166</v>
      </c>
      <c r="C65" s="78">
        <v>0</v>
      </c>
      <c r="D65" s="14"/>
      <c r="E65" s="18"/>
      <c r="F65" s="87"/>
    </row>
    <row r="66" spans="1:6" ht="21.75" customHeight="1" x14ac:dyDescent="0.25">
      <c r="A66" s="13" t="s">
        <v>65</v>
      </c>
      <c r="B66" s="17" t="s">
        <v>66</v>
      </c>
      <c r="C66" s="78">
        <v>0</v>
      </c>
      <c r="D66" s="14"/>
      <c r="E66" s="18"/>
      <c r="F66" s="87"/>
    </row>
    <row r="67" spans="1:6" ht="21.75" customHeight="1" x14ac:dyDescent="0.25">
      <c r="A67" s="9" t="s">
        <v>202</v>
      </c>
      <c r="B67" s="9" t="s">
        <v>203</v>
      </c>
      <c r="C67" s="79">
        <v>529.75</v>
      </c>
      <c r="D67" s="38"/>
      <c r="E67" s="12"/>
      <c r="F67" s="87"/>
    </row>
    <row r="68" spans="1:6" ht="21" customHeight="1" x14ac:dyDescent="0.25">
      <c r="A68" s="50"/>
      <c r="B68" s="51" t="s">
        <v>7</v>
      </c>
      <c r="C68" s="64"/>
      <c r="D68" s="52">
        <f>SUM(C69:C77)</f>
        <v>18415.7</v>
      </c>
      <c r="E68" s="53"/>
      <c r="F68" s="87"/>
    </row>
    <row r="69" spans="1:6" ht="17.25" customHeight="1" x14ac:dyDescent="0.25">
      <c r="A69" s="55" t="s">
        <v>40</v>
      </c>
      <c r="B69" s="55" t="s">
        <v>41</v>
      </c>
      <c r="C69" s="80">
        <v>12202.12</v>
      </c>
      <c r="D69" s="56"/>
      <c r="E69" s="57"/>
      <c r="F69" s="92"/>
    </row>
    <row r="70" spans="1:6" ht="17.25" customHeight="1" x14ac:dyDescent="0.25">
      <c r="A70" s="55" t="s">
        <v>125</v>
      </c>
      <c r="B70" s="55" t="s">
        <v>126</v>
      </c>
      <c r="C70" s="80">
        <v>85.68</v>
      </c>
      <c r="D70" s="56"/>
      <c r="E70" s="57"/>
      <c r="F70" s="87"/>
    </row>
    <row r="71" spans="1:6" ht="17.25" customHeight="1" x14ac:dyDescent="0.25">
      <c r="A71" s="55" t="s">
        <v>42</v>
      </c>
      <c r="B71" s="55" t="s">
        <v>43</v>
      </c>
      <c r="C71" s="80">
        <v>1595.05</v>
      </c>
      <c r="D71" s="56"/>
      <c r="E71" s="57"/>
      <c r="F71" s="87"/>
    </row>
    <row r="72" spans="1:6" ht="17.25" customHeight="1" x14ac:dyDescent="0.25">
      <c r="A72" s="55" t="s">
        <v>44</v>
      </c>
      <c r="B72" s="55" t="s">
        <v>45</v>
      </c>
      <c r="C72" s="80">
        <v>2690</v>
      </c>
      <c r="D72" s="56"/>
      <c r="E72" s="57"/>
      <c r="F72" s="87"/>
    </row>
    <row r="73" spans="1:6" ht="17.25" customHeight="1" x14ac:dyDescent="0.25">
      <c r="A73" s="55" t="s">
        <v>127</v>
      </c>
      <c r="B73" s="55" t="s">
        <v>128</v>
      </c>
      <c r="C73" s="80">
        <v>0</v>
      </c>
      <c r="D73" s="56"/>
      <c r="E73" s="57"/>
      <c r="F73" s="87"/>
    </row>
    <row r="74" spans="1:6" ht="17.25" customHeight="1" x14ac:dyDescent="0.25">
      <c r="A74" s="55" t="s">
        <v>46</v>
      </c>
      <c r="B74" s="55" t="s">
        <v>47</v>
      </c>
      <c r="C74" s="80">
        <v>661</v>
      </c>
      <c r="D74" s="56"/>
      <c r="E74" s="57"/>
      <c r="F74" s="87"/>
    </row>
    <row r="75" spans="1:6" ht="17.25" customHeight="1" x14ac:dyDescent="0.25">
      <c r="A75" s="55" t="s">
        <v>48</v>
      </c>
      <c r="B75" s="55" t="s">
        <v>49</v>
      </c>
      <c r="C75" s="80">
        <v>37.36</v>
      </c>
      <c r="D75" s="56"/>
      <c r="E75" s="57"/>
      <c r="F75" s="87"/>
    </row>
    <row r="76" spans="1:6" ht="17.25" customHeight="1" x14ac:dyDescent="0.25">
      <c r="A76" s="55" t="s">
        <v>161</v>
      </c>
      <c r="B76" s="55" t="s">
        <v>162</v>
      </c>
      <c r="C76" s="80">
        <v>18.989999999999998</v>
      </c>
      <c r="D76" s="56"/>
      <c r="E76" s="57"/>
      <c r="F76" s="87"/>
    </row>
    <row r="77" spans="1:6" ht="17.25" customHeight="1" thickBot="1" x14ac:dyDescent="0.3">
      <c r="A77" s="55" t="s">
        <v>200</v>
      </c>
      <c r="B77" s="55" t="s">
        <v>201</v>
      </c>
      <c r="C77" s="81">
        <v>1125.5</v>
      </c>
      <c r="D77" s="59"/>
      <c r="E77" s="57"/>
      <c r="F77" s="87"/>
    </row>
    <row r="78" spans="1:6" ht="17.25" customHeight="1" thickBot="1" x14ac:dyDescent="0.3">
      <c r="A78" s="19"/>
      <c r="B78" s="19"/>
      <c r="C78" s="20" t="s">
        <v>24</v>
      </c>
      <c r="D78" s="21"/>
      <c r="E78" s="22">
        <f>D60-D68</f>
        <v>2284.369999999999</v>
      </c>
      <c r="F78" s="87"/>
    </row>
    <row r="79" spans="1:6" ht="15.75" thickBot="1" x14ac:dyDescent="0.3">
      <c r="C79" s="31"/>
      <c r="D79" s="16"/>
      <c r="E79" s="32"/>
      <c r="F79" s="87"/>
    </row>
    <row r="80" spans="1:6" ht="22.5" customHeight="1" thickBot="1" x14ac:dyDescent="0.4">
      <c r="A80" s="5" t="s">
        <v>50</v>
      </c>
      <c r="B80" s="6" t="s">
        <v>205</v>
      </c>
      <c r="C80" s="27"/>
      <c r="D80" s="28"/>
      <c r="E80" s="29"/>
      <c r="F80" s="87"/>
    </row>
    <row r="81" spans="1:6" ht="20.25" customHeight="1" x14ac:dyDescent="0.25">
      <c r="A81" s="9"/>
      <c r="B81" s="10" t="s">
        <v>2</v>
      </c>
      <c r="C81" s="75"/>
      <c r="D81" s="11">
        <f>SUM(C82:C84)</f>
        <v>17264.59</v>
      </c>
      <c r="E81" s="12"/>
      <c r="F81" s="87"/>
    </row>
    <row r="82" spans="1:6" ht="21.75" customHeight="1" x14ac:dyDescent="0.25">
      <c r="A82" s="13" t="s">
        <v>51</v>
      </c>
      <c r="B82" s="13" t="s">
        <v>52</v>
      </c>
      <c r="C82" s="78">
        <v>16485</v>
      </c>
      <c r="D82" s="14"/>
      <c r="E82" s="15"/>
      <c r="F82" s="87"/>
    </row>
    <row r="83" spans="1:6" ht="21.75" customHeight="1" x14ac:dyDescent="0.25">
      <c r="A83" s="13" t="s">
        <v>129</v>
      </c>
      <c r="B83" s="13" t="s">
        <v>130</v>
      </c>
      <c r="C83" s="78">
        <v>779.59</v>
      </c>
      <c r="D83" s="14"/>
      <c r="E83" s="15"/>
      <c r="F83" s="87"/>
    </row>
    <row r="84" spans="1:6" ht="21.75" customHeight="1" x14ac:dyDescent="0.25">
      <c r="A84" s="17" t="s">
        <v>131</v>
      </c>
      <c r="B84" s="17" t="s">
        <v>123</v>
      </c>
      <c r="C84" s="78">
        <v>0</v>
      </c>
      <c r="D84" s="14"/>
      <c r="E84" s="15"/>
      <c r="F84" s="87"/>
    </row>
    <row r="85" spans="1:6" ht="21.75" customHeight="1" x14ac:dyDescent="0.25">
      <c r="A85" s="9"/>
      <c r="B85" s="9"/>
      <c r="C85" s="74"/>
      <c r="D85" s="38"/>
      <c r="E85" s="12"/>
      <c r="F85" s="87"/>
    </row>
    <row r="86" spans="1:6" ht="21" customHeight="1" x14ac:dyDescent="0.25">
      <c r="A86" s="50"/>
      <c r="B86" s="51" t="s">
        <v>7</v>
      </c>
      <c r="C86" s="77"/>
      <c r="D86" s="52">
        <f>SUM(C87:C94)</f>
        <v>18885.16</v>
      </c>
      <c r="E86" s="53"/>
      <c r="F86" s="87"/>
    </row>
    <row r="87" spans="1:6" ht="19.5" customHeight="1" x14ac:dyDescent="0.25">
      <c r="A87" s="54" t="s">
        <v>53</v>
      </c>
      <c r="B87" s="55" t="s">
        <v>54</v>
      </c>
      <c r="C87" s="70">
        <v>12735</v>
      </c>
      <c r="D87" s="56"/>
      <c r="E87" s="57"/>
      <c r="F87" s="87"/>
    </row>
    <row r="88" spans="1:6" ht="19.5" customHeight="1" x14ac:dyDescent="0.25">
      <c r="A88" s="54" t="s">
        <v>206</v>
      </c>
      <c r="B88" s="55" t="s">
        <v>71</v>
      </c>
      <c r="C88" s="70">
        <v>218.99</v>
      </c>
      <c r="D88" s="56"/>
      <c r="E88" s="57"/>
      <c r="F88" s="87"/>
    </row>
    <row r="89" spans="1:6" ht="19.5" customHeight="1" x14ac:dyDescent="0.25">
      <c r="A89" s="54" t="s">
        <v>207</v>
      </c>
      <c r="B89" s="55" t="s">
        <v>208</v>
      </c>
      <c r="C89" s="70">
        <v>85.68</v>
      </c>
      <c r="D89" s="56"/>
      <c r="E89" s="57"/>
      <c r="F89" s="87"/>
    </row>
    <row r="90" spans="1:6" ht="19.5" customHeight="1" x14ac:dyDescent="0.25">
      <c r="A90" s="54" t="s">
        <v>209</v>
      </c>
      <c r="B90" s="55" t="s">
        <v>210</v>
      </c>
      <c r="C90" s="70">
        <v>1186.49</v>
      </c>
      <c r="D90" s="56"/>
      <c r="E90" s="57"/>
      <c r="F90" s="87"/>
    </row>
    <row r="91" spans="1:6" ht="19.5" customHeight="1" x14ac:dyDescent="0.25">
      <c r="A91" s="54" t="s">
        <v>55</v>
      </c>
      <c r="B91" s="55" t="s">
        <v>56</v>
      </c>
      <c r="C91" s="70">
        <v>3535</v>
      </c>
      <c r="D91" s="56"/>
      <c r="E91" s="57"/>
      <c r="F91" s="94" t="s">
        <v>277</v>
      </c>
    </row>
    <row r="92" spans="1:6" ht="19.5" customHeight="1" x14ac:dyDescent="0.25">
      <c r="A92" s="54" t="s">
        <v>57</v>
      </c>
      <c r="B92" s="55" t="s">
        <v>58</v>
      </c>
      <c r="C92" s="70">
        <v>0</v>
      </c>
      <c r="D92" s="56"/>
      <c r="E92" s="57"/>
      <c r="F92" s="87"/>
    </row>
    <row r="93" spans="1:6" ht="19.5" customHeight="1" x14ac:dyDescent="0.25">
      <c r="A93" s="54" t="s">
        <v>59</v>
      </c>
      <c r="B93" s="55" t="s">
        <v>60</v>
      </c>
      <c r="C93" s="70">
        <v>1124</v>
      </c>
      <c r="D93" s="56"/>
      <c r="E93" s="57"/>
      <c r="F93" s="87"/>
    </row>
    <row r="94" spans="1:6" ht="19.5" customHeight="1" thickBot="1" x14ac:dyDescent="0.3">
      <c r="A94" s="55" t="s">
        <v>61</v>
      </c>
      <c r="B94" s="55" t="s">
        <v>62</v>
      </c>
      <c r="C94" s="76">
        <v>0</v>
      </c>
      <c r="D94" s="59"/>
      <c r="E94" s="57"/>
      <c r="F94" s="87"/>
    </row>
    <row r="95" spans="1:6" ht="17.25" customHeight="1" thickBot="1" x14ac:dyDescent="0.3">
      <c r="A95" s="19"/>
      <c r="B95" s="19"/>
      <c r="C95" s="20" t="s">
        <v>24</v>
      </c>
      <c r="D95" s="21"/>
      <c r="E95" s="22">
        <f>D81-D86</f>
        <v>-1620.5699999999997</v>
      </c>
      <c r="F95" s="87"/>
    </row>
    <row r="96" spans="1:6" ht="15.75" thickBot="1" x14ac:dyDescent="0.3">
      <c r="C96" s="31"/>
      <c r="D96" s="16"/>
      <c r="E96" s="32"/>
      <c r="F96" s="87"/>
    </row>
    <row r="97" spans="1:6" ht="21.75" thickBot="1" x14ac:dyDescent="0.4">
      <c r="A97" s="5" t="s">
        <v>171</v>
      </c>
      <c r="B97" s="6" t="s">
        <v>224</v>
      </c>
      <c r="C97" s="27"/>
      <c r="D97" s="28"/>
      <c r="E97" s="29"/>
      <c r="F97" s="87"/>
    </row>
    <row r="98" spans="1:6" ht="24.75" customHeight="1" x14ac:dyDescent="0.25">
      <c r="A98" s="9"/>
      <c r="B98" s="10" t="s">
        <v>2</v>
      </c>
      <c r="C98" s="75"/>
      <c r="D98" s="11">
        <f>SUM(C99:C104)</f>
        <v>42898.66</v>
      </c>
      <c r="E98" s="12"/>
      <c r="F98" s="87"/>
    </row>
    <row r="99" spans="1:6" ht="20.25" customHeight="1" x14ac:dyDescent="0.25">
      <c r="A99" s="13" t="s">
        <v>63</v>
      </c>
      <c r="B99" s="33" t="s">
        <v>64</v>
      </c>
      <c r="C99" s="78">
        <v>3480</v>
      </c>
      <c r="D99" s="14"/>
      <c r="E99" s="15"/>
      <c r="F99" s="87"/>
    </row>
    <row r="100" spans="1:6" ht="20.25" customHeight="1" x14ac:dyDescent="0.25">
      <c r="A100" s="13" t="s">
        <v>132</v>
      </c>
      <c r="B100" s="42" t="s">
        <v>108</v>
      </c>
      <c r="C100" s="78">
        <v>0</v>
      </c>
      <c r="D100" s="14"/>
      <c r="E100" s="15"/>
      <c r="F100" s="87"/>
    </row>
    <row r="101" spans="1:6" ht="20.25" customHeight="1" x14ac:dyDescent="0.25">
      <c r="A101" s="13" t="s">
        <v>133</v>
      </c>
      <c r="B101" s="13" t="s">
        <v>134</v>
      </c>
      <c r="C101" s="78">
        <v>560</v>
      </c>
      <c r="D101" s="14"/>
      <c r="E101" s="15"/>
      <c r="F101" s="87"/>
    </row>
    <row r="102" spans="1:6" ht="20.25" customHeight="1" x14ac:dyDescent="0.25">
      <c r="A102" s="13" t="s">
        <v>212</v>
      </c>
      <c r="B102" s="13" t="s">
        <v>67</v>
      </c>
      <c r="C102" s="78">
        <v>4650.34</v>
      </c>
      <c r="D102" s="14"/>
      <c r="E102" s="15"/>
      <c r="F102" s="87"/>
    </row>
    <row r="103" spans="1:6" ht="20.25" customHeight="1" x14ac:dyDescent="0.25">
      <c r="A103" s="13" t="s">
        <v>213</v>
      </c>
      <c r="B103" s="13" t="s">
        <v>68</v>
      </c>
      <c r="C103" s="78">
        <v>34108.32</v>
      </c>
      <c r="D103" s="14"/>
      <c r="E103" s="15"/>
      <c r="F103" s="92"/>
    </row>
    <row r="104" spans="1:6" ht="21.75" customHeight="1" x14ac:dyDescent="0.25">
      <c r="A104" s="43" t="s">
        <v>268</v>
      </c>
      <c r="B104" s="9" t="s">
        <v>69</v>
      </c>
      <c r="C104" s="82">
        <v>100</v>
      </c>
      <c r="D104" s="38"/>
      <c r="E104" s="12"/>
      <c r="F104" s="87"/>
    </row>
    <row r="105" spans="1:6" ht="23.25" customHeight="1" x14ac:dyDescent="0.25">
      <c r="A105" s="50"/>
      <c r="B105" s="51" t="s">
        <v>7</v>
      </c>
      <c r="C105" s="77"/>
      <c r="D105" s="52">
        <f>SUM(C106:C123)</f>
        <v>39849.020000000004</v>
      </c>
      <c r="E105" s="53"/>
      <c r="F105" s="87"/>
    </row>
    <row r="106" spans="1:6" ht="21.75" customHeight="1" x14ac:dyDescent="0.25">
      <c r="A106" s="54" t="s">
        <v>74</v>
      </c>
      <c r="B106" s="55" t="s">
        <v>75</v>
      </c>
      <c r="C106" s="80">
        <v>9000</v>
      </c>
      <c r="D106" s="56"/>
      <c r="E106" s="57"/>
      <c r="F106" s="87"/>
    </row>
    <row r="107" spans="1:6" ht="21.75" customHeight="1" x14ac:dyDescent="0.25">
      <c r="A107" s="54" t="s">
        <v>135</v>
      </c>
      <c r="B107" s="55" t="s">
        <v>136</v>
      </c>
      <c r="C107" s="80">
        <v>1174.93</v>
      </c>
      <c r="D107" s="56"/>
      <c r="E107" s="57"/>
      <c r="F107" s="87"/>
    </row>
    <row r="108" spans="1:6" ht="21.75" customHeight="1" x14ac:dyDescent="0.25">
      <c r="A108" s="54" t="s">
        <v>137</v>
      </c>
      <c r="B108" s="55" t="s">
        <v>45</v>
      </c>
      <c r="C108" s="80">
        <v>0</v>
      </c>
      <c r="D108" s="56"/>
      <c r="E108" s="57"/>
      <c r="F108" s="87"/>
    </row>
    <row r="109" spans="1:6" ht="21.75" customHeight="1" x14ac:dyDescent="0.25">
      <c r="A109" s="54" t="s">
        <v>211</v>
      </c>
      <c r="B109" s="55" t="s">
        <v>112</v>
      </c>
      <c r="C109" s="80">
        <v>4.6500000000000004</v>
      </c>
      <c r="D109" s="56"/>
      <c r="E109" s="57"/>
      <c r="F109" s="87"/>
    </row>
    <row r="110" spans="1:6" ht="21.75" customHeight="1" x14ac:dyDescent="0.25">
      <c r="A110" s="54" t="s">
        <v>76</v>
      </c>
      <c r="B110" s="55" t="s">
        <v>77</v>
      </c>
      <c r="C110" s="80">
        <v>0</v>
      </c>
      <c r="D110" s="56"/>
      <c r="E110" s="57"/>
      <c r="F110" s="87"/>
    </row>
    <row r="111" spans="1:6" ht="19.5" customHeight="1" x14ac:dyDescent="0.25">
      <c r="A111" s="54" t="s">
        <v>214</v>
      </c>
      <c r="B111" s="55" t="s">
        <v>70</v>
      </c>
      <c r="C111" s="80">
        <v>0</v>
      </c>
      <c r="D111" s="56"/>
      <c r="E111" s="57"/>
      <c r="F111" s="87"/>
    </row>
    <row r="112" spans="1:6" ht="19.5" customHeight="1" x14ac:dyDescent="0.25">
      <c r="A112" s="54" t="s">
        <v>215</v>
      </c>
      <c r="B112" s="58" t="s">
        <v>147</v>
      </c>
      <c r="C112" s="80">
        <v>2400</v>
      </c>
      <c r="D112" s="56"/>
      <c r="E112" s="57"/>
      <c r="F112" s="87"/>
    </row>
    <row r="113" spans="1:6" ht="19.5" customHeight="1" x14ac:dyDescent="0.25">
      <c r="A113" s="54" t="s">
        <v>216</v>
      </c>
      <c r="B113" s="58" t="s">
        <v>71</v>
      </c>
      <c r="C113" s="80">
        <v>6461.87</v>
      </c>
      <c r="D113" s="56"/>
      <c r="E113" s="57"/>
      <c r="F113" s="87"/>
    </row>
    <row r="114" spans="1:6" ht="19.5" customHeight="1" x14ac:dyDescent="0.25">
      <c r="A114" s="54" t="s">
        <v>217</v>
      </c>
      <c r="B114" s="58" t="s">
        <v>218</v>
      </c>
      <c r="C114" s="80">
        <v>240</v>
      </c>
      <c r="D114" s="56"/>
      <c r="E114" s="57"/>
      <c r="F114" s="87"/>
    </row>
    <row r="115" spans="1:6" ht="19.5" customHeight="1" x14ac:dyDescent="0.25">
      <c r="A115" s="54" t="s">
        <v>219</v>
      </c>
      <c r="B115" s="58" t="s">
        <v>72</v>
      </c>
      <c r="C115" s="80">
        <v>7503.55</v>
      </c>
      <c r="D115" s="56"/>
      <c r="E115" s="57"/>
      <c r="F115" s="87"/>
    </row>
    <row r="116" spans="1:6" ht="19.5" customHeight="1" x14ac:dyDescent="0.25">
      <c r="A116" s="54" t="s">
        <v>220</v>
      </c>
      <c r="B116" s="58" t="s">
        <v>73</v>
      </c>
      <c r="C116" s="80">
        <v>2139.63</v>
      </c>
      <c r="D116" s="56"/>
      <c r="E116" s="57"/>
      <c r="F116" s="87"/>
    </row>
    <row r="117" spans="1:6" ht="19.5" customHeight="1" x14ac:dyDescent="0.25">
      <c r="A117" s="54" t="s">
        <v>221</v>
      </c>
      <c r="B117" s="58" t="s">
        <v>78</v>
      </c>
      <c r="C117" s="80">
        <v>9901.02</v>
      </c>
      <c r="D117" s="56"/>
      <c r="E117" s="57"/>
      <c r="F117" s="87"/>
    </row>
    <row r="118" spans="1:6" ht="19.5" customHeight="1" x14ac:dyDescent="0.25">
      <c r="A118" s="54" t="s">
        <v>222</v>
      </c>
      <c r="B118" s="58" t="s">
        <v>79</v>
      </c>
      <c r="C118" s="80">
        <v>198.97</v>
      </c>
      <c r="D118" s="56"/>
      <c r="E118" s="57"/>
      <c r="F118" s="87"/>
    </row>
    <row r="119" spans="1:6" ht="19.5" customHeight="1" x14ac:dyDescent="0.25">
      <c r="A119" s="54" t="s">
        <v>272</v>
      </c>
      <c r="B119" s="58" t="s">
        <v>80</v>
      </c>
      <c r="C119" s="80">
        <v>165.1</v>
      </c>
      <c r="D119" s="56"/>
      <c r="E119" s="57"/>
      <c r="F119" s="87"/>
    </row>
    <row r="120" spans="1:6" ht="19.5" customHeight="1" x14ac:dyDescent="0.25">
      <c r="A120" s="54" t="s">
        <v>271</v>
      </c>
      <c r="B120" s="58" t="s">
        <v>148</v>
      </c>
      <c r="C120" s="80">
        <v>0</v>
      </c>
      <c r="D120" s="56"/>
      <c r="E120" s="57"/>
      <c r="F120" s="87"/>
    </row>
    <row r="121" spans="1:6" ht="19.5" customHeight="1" x14ac:dyDescent="0.25">
      <c r="A121" s="54" t="s">
        <v>223</v>
      </c>
      <c r="B121" s="55" t="s">
        <v>81</v>
      </c>
      <c r="C121" s="80">
        <v>659.3</v>
      </c>
      <c r="D121" s="56"/>
      <c r="E121" s="57"/>
      <c r="F121" s="87"/>
    </row>
    <row r="122" spans="1:6" ht="19.5" customHeight="1" x14ac:dyDescent="0.25">
      <c r="A122" s="54"/>
      <c r="B122" s="55"/>
      <c r="C122" s="70"/>
      <c r="D122" s="56"/>
      <c r="E122" s="57"/>
      <c r="F122" s="87"/>
    </row>
    <row r="123" spans="1:6" ht="19.5" customHeight="1" thickBot="1" x14ac:dyDescent="0.3">
      <c r="A123" s="55"/>
      <c r="B123" s="55"/>
      <c r="C123" s="76"/>
      <c r="D123" s="56"/>
      <c r="E123" s="57"/>
      <c r="F123" s="87"/>
    </row>
    <row r="124" spans="1:6" ht="20.25" customHeight="1" thickBot="1" x14ac:dyDescent="0.3">
      <c r="A124" s="19"/>
      <c r="B124" s="19"/>
      <c r="C124" s="20" t="s">
        <v>24</v>
      </c>
      <c r="D124" s="21"/>
      <c r="E124" s="22">
        <f>D98-D105</f>
        <v>3049.6399999999994</v>
      </c>
      <c r="F124" s="87"/>
    </row>
    <row r="125" spans="1:6" s="23" customFormat="1" ht="20.25" customHeight="1" thickBot="1" x14ac:dyDescent="0.3">
      <c r="A125" s="65"/>
      <c r="B125" s="65"/>
      <c r="C125" s="66"/>
      <c r="D125" s="67"/>
      <c r="E125" s="68"/>
      <c r="F125" s="89"/>
    </row>
    <row r="126" spans="1:6" ht="20.25" customHeight="1" thickBot="1" x14ac:dyDescent="0.4">
      <c r="A126" s="5" t="s">
        <v>225</v>
      </c>
      <c r="B126" s="6" t="s">
        <v>240</v>
      </c>
      <c r="C126" s="27"/>
      <c r="D126" s="28"/>
      <c r="E126" s="29"/>
      <c r="F126" s="87"/>
    </row>
    <row r="127" spans="1:6" ht="18.75" customHeight="1" x14ac:dyDescent="0.25">
      <c r="A127" s="9"/>
      <c r="B127" s="10" t="s">
        <v>2</v>
      </c>
      <c r="C127" s="75"/>
      <c r="D127" s="11">
        <f>SUM(C128:C133)</f>
        <v>5195.92</v>
      </c>
      <c r="E127" s="12"/>
      <c r="F127" s="87"/>
    </row>
    <row r="128" spans="1:6" ht="22.5" customHeight="1" x14ac:dyDescent="0.25">
      <c r="A128" s="42" t="s">
        <v>226</v>
      </c>
      <c r="B128" s="33" t="s">
        <v>64</v>
      </c>
      <c r="C128" s="78">
        <v>1635</v>
      </c>
      <c r="D128" s="14"/>
      <c r="E128" s="15"/>
      <c r="F128" s="87"/>
    </row>
    <row r="129" spans="1:6" ht="20.25" customHeight="1" x14ac:dyDescent="0.25">
      <c r="A129" s="42" t="s">
        <v>261</v>
      </c>
      <c r="B129" s="42" t="s">
        <v>108</v>
      </c>
      <c r="C129" s="78">
        <v>0</v>
      </c>
      <c r="D129" s="14"/>
      <c r="E129" s="15"/>
      <c r="F129" s="87"/>
    </row>
    <row r="130" spans="1:6" ht="21.75" customHeight="1" x14ac:dyDescent="0.25">
      <c r="A130" s="42" t="s">
        <v>260</v>
      </c>
      <c r="B130" s="13" t="s">
        <v>134</v>
      </c>
      <c r="C130" s="78">
        <v>0</v>
      </c>
      <c r="D130" s="14"/>
      <c r="E130" s="15"/>
      <c r="F130" s="87"/>
    </row>
    <row r="131" spans="1:6" ht="21.75" customHeight="1" x14ac:dyDescent="0.25">
      <c r="A131" s="42" t="s">
        <v>231</v>
      </c>
      <c r="B131" s="13" t="s">
        <v>67</v>
      </c>
      <c r="C131" s="78">
        <v>910.92</v>
      </c>
      <c r="D131" s="14"/>
      <c r="E131" s="15"/>
      <c r="F131" s="87"/>
    </row>
    <row r="132" spans="1:6" ht="21" customHeight="1" x14ac:dyDescent="0.25">
      <c r="A132" s="42" t="s">
        <v>232</v>
      </c>
      <c r="B132" s="13" t="s">
        <v>68</v>
      </c>
      <c r="C132" s="78">
        <v>2650</v>
      </c>
      <c r="D132" s="14"/>
      <c r="E132" s="15"/>
      <c r="F132" s="94"/>
    </row>
    <row r="133" spans="1:6" ht="19.5" customHeight="1" x14ac:dyDescent="0.25">
      <c r="A133" s="43">
        <v>7801</v>
      </c>
      <c r="B133" s="9" t="s">
        <v>69</v>
      </c>
      <c r="C133" s="82">
        <v>0</v>
      </c>
      <c r="D133" s="38"/>
      <c r="E133" s="12"/>
      <c r="F133" s="87"/>
    </row>
    <row r="134" spans="1:6" ht="19.5" customHeight="1" x14ac:dyDescent="0.25">
      <c r="A134" s="50"/>
      <c r="B134" s="51" t="s">
        <v>7</v>
      </c>
      <c r="C134" s="77"/>
      <c r="D134" s="52">
        <f>SUM(C135:C142)</f>
        <v>8285.07</v>
      </c>
      <c r="E134" s="53"/>
      <c r="F134" s="87"/>
    </row>
    <row r="135" spans="1:6" ht="19.5" customHeight="1" x14ac:dyDescent="0.25">
      <c r="A135" s="54" t="s">
        <v>172</v>
      </c>
      <c r="B135" s="55" t="s">
        <v>75</v>
      </c>
      <c r="C135" s="80">
        <v>1800</v>
      </c>
      <c r="D135" s="56"/>
      <c r="E135" s="57"/>
      <c r="F135" s="87"/>
    </row>
    <row r="136" spans="1:6" ht="17.25" customHeight="1" x14ac:dyDescent="0.25">
      <c r="A136" s="54" t="s">
        <v>228</v>
      </c>
      <c r="B136" s="55" t="s">
        <v>227</v>
      </c>
      <c r="C136" s="80">
        <v>4698</v>
      </c>
      <c r="D136" s="56"/>
      <c r="E136" s="57"/>
      <c r="F136" s="87"/>
    </row>
    <row r="137" spans="1:6" ht="17.25" customHeight="1" x14ac:dyDescent="0.25">
      <c r="A137" s="54" t="s">
        <v>229</v>
      </c>
      <c r="B137" s="55" t="s">
        <v>230</v>
      </c>
      <c r="C137" s="80">
        <v>484.5</v>
      </c>
      <c r="D137" s="56"/>
      <c r="E137" s="57"/>
      <c r="F137" s="87"/>
    </row>
    <row r="138" spans="1:6" ht="21.75" customHeight="1" x14ac:dyDescent="0.25">
      <c r="A138" s="54" t="s">
        <v>233</v>
      </c>
      <c r="B138" s="58" t="s">
        <v>71</v>
      </c>
      <c r="C138" s="80">
        <v>115.14</v>
      </c>
      <c r="D138" s="56"/>
      <c r="E138" s="57"/>
      <c r="F138" s="87"/>
    </row>
    <row r="139" spans="1:6" ht="21" customHeight="1" x14ac:dyDescent="0.25">
      <c r="A139" s="54" t="s">
        <v>234</v>
      </c>
      <c r="B139" s="58" t="s">
        <v>73</v>
      </c>
      <c r="C139" s="80">
        <v>38.5</v>
      </c>
      <c r="D139" s="56"/>
      <c r="E139" s="57"/>
      <c r="F139" s="87"/>
    </row>
    <row r="140" spans="1:6" ht="19.5" customHeight="1" x14ac:dyDescent="0.25">
      <c r="A140" s="54" t="s">
        <v>235</v>
      </c>
      <c r="B140" s="58" t="s">
        <v>80</v>
      </c>
      <c r="C140" s="80">
        <v>746.41</v>
      </c>
      <c r="D140" s="56"/>
      <c r="E140" s="57"/>
      <c r="F140" s="87"/>
    </row>
    <row r="141" spans="1:6" ht="19.5" customHeight="1" x14ac:dyDescent="0.25">
      <c r="A141" s="54" t="s">
        <v>236</v>
      </c>
      <c r="B141" s="55" t="s">
        <v>237</v>
      </c>
      <c r="C141" s="80">
        <v>402.52</v>
      </c>
      <c r="D141" s="56"/>
      <c r="E141" s="57"/>
      <c r="F141" s="87"/>
    </row>
    <row r="142" spans="1:6" ht="17.25" customHeight="1" thickBot="1" x14ac:dyDescent="0.3">
      <c r="A142" s="55"/>
      <c r="B142" s="55"/>
      <c r="C142" s="76"/>
      <c r="D142" s="56"/>
      <c r="E142" s="57"/>
      <c r="F142" s="87"/>
    </row>
    <row r="143" spans="1:6" ht="15.75" thickBot="1" x14ac:dyDescent="0.3">
      <c r="A143" s="19"/>
      <c r="B143" s="19"/>
      <c r="C143" s="20" t="s">
        <v>24</v>
      </c>
      <c r="D143" s="21"/>
      <c r="E143" s="22">
        <f>D127-D134</f>
        <v>-3089.1499999999996</v>
      </c>
      <c r="F143" s="87"/>
    </row>
    <row r="144" spans="1:6" s="23" customFormat="1" ht="15.75" thickBot="1" x14ac:dyDescent="0.3">
      <c r="A144" s="65"/>
      <c r="B144" s="65"/>
      <c r="C144" s="66"/>
      <c r="D144" s="67"/>
      <c r="E144" s="68"/>
      <c r="F144" s="89"/>
    </row>
    <row r="145" spans="1:6" ht="20.25" customHeight="1" thickBot="1" x14ac:dyDescent="0.4">
      <c r="A145" s="5" t="s">
        <v>238</v>
      </c>
      <c r="B145" s="6" t="s">
        <v>239</v>
      </c>
      <c r="C145" s="27"/>
      <c r="D145" s="28"/>
      <c r="E145" s="29"/>
      <c r="F145" s="87"/>
    </row>
    <row r="146" spans="1:6" s="34" customFormat="1" ht="21.75" customHeight="1" x14ac:dyDescent="0.25">
      <c r="A146" s="9"/>
      <c r="B146" s="10" t="s">
        <v>2</v>
      </c>
      <c r="C146" s="75"/>
      <c r="D146" s="11">
        <f>SUM(C147:C152)</f>
        <v>19981.289999999997</v>
      </c>
      <c r="E146" s="12"/>
      <c r="F146" s="93"/>
    </row>
    <row r="147" spans="1:6" ht="21.75" customHeight="1" x14ac:dyDescent="0.25">
      <c r="A147" s="42" t="s">
        <v>241</v>
      </c>
      <c r="B147" s="33" t="s">
        <v>64</v>
      </c>
      <c r="C147" s="78">
        <v>1920</v>
      </c>
      <c r="D147" s="14"/>
      <c r="E147" s="15"/>
      <c r="F147" s="87"/>
    </row>
    <row r="148" spans="1:6" ht="21" customHeight="1" x14ac:dyDescent="0.25">
      <c r="A148" s="42" t="s">
        <v>253</v>
      </c>
      <c r="B148" s="42" t="s">
        <v>39</v>
      </c>
      <c r="C148" s="78">
        <v>16195.74</v>
      </c>
      <c r="D148" s="14"/>
      <c r="E148" s="15"/>
      <c r="F148" s="87"/>
    </row>
    <row r="149" spans="1:6" ht="19.5" customHeight="1" x14ac:dyDescent="0.25">
      <c r="A149" s="42" t="s">
        <v>262</v>
      </c>
      <c r="B149" s="13" t="s">
        <v>134</v>
      </c>
      <c r="C149" s="78">
        <v>0</v>
      </c>
      <c r="D149" s="14"/>
      <c r="E149" s="15"/>
      <c r="F149" s="87"/>
    </row>
    <row r="150" spans="1:6" ht="17.25" customHeight="1" x14ac:dyDescent="0.25">
      <c r="A150" s="42" t="s">
        <v>252</v>
      </c>
      <c r="B150" s="13" t="s">
        <v>67</v>
      </c>
      <c r="C150" s="78">
        <v>665.55</v>
      </c>
      <c r="D150" s="14"/>
      <c r="E150" s="15"/>
      <c r="F150" s="87"/>
    </row>
    <row r="151" spans="1:6" x14ac:dyDescent="0.25">
      <c r="A151" s="42" t="s">
        <v>253</v>
      </c>
      <c r="B151" s="13" t="s">
        <v>68</v>
      </c>
      <c r="C151" s="78">
        <v>0</v>
      </c>
      <c r="D151" s="14"/>
      <c r="E151" s="15"/>
      <c r="F151" s="87"/>
    </row>
    <row r="152" spans="1:6" ht="22.5" customHeight="1" x14ac:dyDescent="0.25">
      <c r="A152" s="73" t="s">
        <v>269</v>
      </c>
      <c r="B152" s="9" t="s">
        <v>69</v>
      </c>
      <c r="C152" s="82">
        <v>1200</v>
      </c>
      <c r="D152" s="38"/>
      <c r="E152" s="12"/>
      <c r="F152" s="87"/>
    </row>
    <row r="153" spans="1:6" ht="20.25" customHeight="1" x14ac:dyDescent="0.25">
      <c r="A153" s="50"/>
      <c r="B153" s="51" t="s">
        <v>7</v>
      </c>
      <c r="C153" s="77"/>
      <c r="D153" s="52">
        <f>SUM(C154:C167)</f>
        <v>18989.55</v>
      </c>
      <c r="E153" s="53"/>
      <c r="F153" s="87"/>
    </row>
    <row r="154" spans="1:6" s="34" customFormat="1" ht="21.75" customHeight="1" x14ac:dyDescent="0.25">
      <c r="A154" s="54" t="s">
        <v>242</v>
      </c>
      <c r="B154" s="55" t="s">
        <v>75</v>
      </c>
      <c r="C154" s="80">
        <v>5700</v>
      </c>
      <c r="D154" s="56"/>
      <c r="E154" s="57"/>
      <c r="F154" s="93"/>
    </row>
    <row r="155" spans="1:6" s="34" customFormat="1" ht="21.75" customHeight="1" x14ac:dyDescent="0.25">
      <c r="A155" s="54" t="s">
        <v>244</v>
      </c>
      <c r="B155" s="55" t="s">
        <v>245</v>
      </c>
      <c r="C155" s="80">
        <v>100</v>
      </c>
      <c r="D155" s="56"/>
      <c r="E155" s="57"/>
      <c r="F155" s="93"/>
    </row>
    <row r="156" spans="1:6" s="34" customFormat="1" ht="21.75" customHeight="1" x14ac:dyDescent="0.25">
      <c r="A156" s="54" t="s">
        <v>246</v>
      </c>
      <c r="B156" s="55" t="s">
        <v>247</v>
      </c>
      <c r="C156" s="80">
        <v>642</v>
      </c>
      <c r="D156" s="56"/>
      <c r="E156" s="57"/>
      <c r="F156" s="93"/>
    </row>
    <row r="157" spans="1:6" s="34" customFormat="1" ht="21.75" customHeight="1" x14ac:dyDescent="0.25">
      <c r="A157" s="54" t="s">
        <v>248</v>
      </c>
      <c r="B157" s="55" t="s">
        <v>249</v>
      </c>
      <c r="C157" s="80">
        <v>22.9</v>
      </c>
      <c r="D157" s="56"/>
      <c r="E157" s="57"/>
      <c r="F157" s="93"/>
    </row>
    <row r="158" spans="1:6" s="34" customFormat="1" ht="21.75" customHeight="1" x14ac:dyDescent="0.25">
      <c r="A158" s="54" t="s">
        <v>250</v>
      </c>
      <c r="B158" s="55" t="s">
        <v>227</v>
      </c>
      <c r="C158" s="80">
        <v>629.6</v>
      </c>
      <c r="D158" s="56"/>
      <c r="E158" s="57"/>
      <c r="F158" s="93"/>
    </row>
    <row r="159" spans="1:6" s="34" customFormat="1" ht="21.75" customHeight="1" x14ac:dyDescent="0.25">
      <c r="A159" s="54" t="s">
        <v>251</v>
      </c>
      <c r="B159" s="55" t="s">
        <v>274</v>
      </c>
      <c r="C159" s="80">
        <v>791.65</v>
      </c>
      <c r="D159" s="56"/>
      <c r="E159" s="57"/>
      <c r="F159" s="93"/>
    </row>
    <row r="160" spans="1:6" ht="21.75" customHeight="1" x14ac:dyDescent="0.25">
      <c r="A160" s="54" t="s">
        <v>254</v>
      </c>
      <c r="B160" s="55" t="s">
        <v>70</v>
      </c>
      <c r="C160" s="80">
        <v>6412.41</v>
      </c>
      <c r="D160" s="56"/>
      <c r="E160" s="57"/>
      <c r="F160" s="87"/>
    </row>
    <row r="161" spans="1:6" ht="21" customHeight="1" x14ac:dyDescent="0.25">
      <c r="A161" s="54" t="s">
        <v>255</v>
      </c>
      <c r="B161" s="58" t="s">
        <v>256</v>
      </c>
      <c r="C161" s="80">
        <v>1897.5</v>
      </c>
      <c r="D161" s="56"/>
      <c r="E161" s="57"/>
      <c r="F161" s="87"/>
    </row>
    <row r="162" spans="1:6" ht="19.5" customHeight="1" x14ac:dyDescent="0.25">
      <c r="A162" s="54" t="s">
        <v>243</v>
      </c>
      <c r="B162" s="58" t="s">
        <v>71</v>
      </c>
      <c r="C162" s="80">
        <v>1627.82</v>
      </c>
      <c r="D162" s="56"/>
      <c r="E162" s="57"/>
      <c r="F162" s="87"/>
    </row>
    <row r="163" spans="1:6" ht="19.5" customHeight="1" x14ac:dyDescent="0.25">
      <c r="A163" s="54" t="s">
        <v>257</v>
      </c>
      <c r="B163" s="58" t="s">
        <v>73</v>
      </c>
      <c r="C163" s="80">
        <v>38.5</v>
      </c>
      <c r="D163" s="56"/>
      <c r="E163" s="57"/>
      <c r="F163" s="87"/>
    </row>
    <row r="164" spans="1:6" ht="19.5" customHeight="1" x14ac:dyDescent="0.25">
      <c r="A164" s="54" t="s">
        <v>258</v>
      </c>
      <c r="B164" s="58" t="s">
        <v>80</v>
      </c>
      <c r="C164" s="80">
        <v>746.42</v>
      </c>
      <c r="D164" s="56"/>
      <c r="E164" s="57"/>
      <c r="F164" s="87"/>
    </row>
    <row r="165" spans="1:6" ht="19.5" customHeight="1" x14ac:dyDescent="0.25">
      <c r="A165" s="54" t="s">
        <v>259</v>
      </c>
      <c r="B165" s="55" t="s">
        <v>237</v>
      </c>
      <c r="C165" s="80">
        <v>328.74</v>
      </c>
      <c r="D165" s="56"/>
      <c r="E165" s="57"/>
      <c r="F165" s="87"/>
    </row>
    <row r="166" spans="1:6" ht="19.5" customHeight="1" x14ac:dyDescent="0.25">
      <c r="A166" s="54" t="s">
        <v>273</v>
      </c>
      <c r="B166" s="55" t="s">
        <v>81</v>
      </c>
      <c r="C166" s="80">
        <v>52.01</v>
      </c>
      <c r="D166" s="56"/>
      <c r="E166" s="57"/>
      <c r="F166" s="87"/>
    </row>
    <row r="167" spans="1:6" ht="17.25" customHeight="1" thickBot="1" x14ac:dyDescent="0.3">
      <c r="A167" s="55"/>
      <c r="B167" s="55"/>
      <c r="C167" s="76"/>
      <c r="D167" s="56"/>
      <c r="E167" s="57"/>
      <c r="F167" s="87"/>
    </row>
    <row r="168" spans="1:6" ht="15.75" thickBot="1" x14ac:dyDescent="0.3">
      <c r="A168" s="19"/>
      <c r="B168" s="19"/>
      <c r="C168" s="20" t="s">
        <v>24</v>
      </c>
      <c r="D168" s="21"/>
      <c r="E168" s="22">
        <f>D146-D153</f>
        <v>991.73999999999796</v>
      </c>
      <c r="F168" s="87"/>
    </row>
    <row r="169" spans="1:6" ht="15.75" thickBot="1" x14ac:dyDescent="0.3">
      <c r="A169" s="16"/>
      <c r="B169" s="16"/>
      <c r="C169" s="16"/>
      <c r="D169" s="16"/>
      <c r="E169" s="16"/>
      <c r="F169" s="87"/>
    </row>
    <row r="170" spans="1:6" ht="21.75" thickBot="1" x14ac:dyDescent="0.4">
      <c r="A170" s="5" t="s">
        <v>177</v>
      </c>
      <c r="B170" s="6" t="s">
        <v>82</v>
      </c>
      <c r="C170" s="27"/>
      <c r="D170" s="28"/>
      <c r="E170" s="29"/>
      <c r="F170" s="87"/>
    </row>
    <row r="171" spans="1:6" ht="15.75" x14ac:dyDescent="0.25">
      <c r="A171" s="9"/>
      <c r="B171" s="10" t="s">
        <v>2</v>
      </c>
      <c r="C171" s="75"/>
      <c r="D171" s="11">
        <f>SUM(C172:C173)</f>
        <v>7417.64</v>
      </c>
      <c r="E171" s="12"/>
      <c r="F171" s="87"/>
    </row>
    <row r="172" spans="1:6" x14ac:dyDescent="0.25">
      <c r="A172" s="39" t="s">
        <v>83</v>
      </c>
      <c r="B172" s="39" t="s">
        <v>84</v>
      </c>
      <c r="C172" s="71">
        <v>6910</v>
      </c>
      <c r="D172" s="40"/>
      <c r="E172" s="41"/>
      <c r="F172" s="87"/>
    </row>
    <row r="173" spans="1:6" x14ac:dyDescent="0.25">
      <c r="A173" s="39" t="s">
        <v>151</v>
      </c>
      <c r="B173" s="9" t="s">
        <v>108</v>
      </c>
      <c r="C173" s="71">
        <v>507.64</v>
      </c>
      <c r="D173" s="38"/>
      <c r="E173" s="12"/>
      <c r="F173" s="87"/>
    </row>
    <row r="174" spans="1:6" ht="15.75" x14ac:dyDescent="0.25">
      <c r="A174" s="50"/>
      <c r="B174" s="51" t="s">
        <v>7</v>
      </c>
      <c r="C174" s="83"/>
      <c r="D174" s="52">
        <f>SUM(C175:C178)</f>
        <v>4429</v>
      </c>
      <c r="E174" s="53"/>
      <c r="F174" s="87"/>
    </row>
    <row r="175" spans="1:6" x14ac:dyDescent="0.25">
      <c r="A175" s="55" t="s">
        <v>85</v>
      </c>
      <c r="B175" s="55" t="s">
        <v>86</v>
      </c>
      <c r="C175" s="70">
        <v>2797.5</v>
      </c>
      <c r="D175" s="56"/>
      <c r="E175" s="57"/>
      <c r="F175" s="87"/>
    </row>
    <row r="176" spans="1:6" x14ac:dyDescent="0.25">
      <c r="A176" s="55" t="s">
        <v>87</v>
      </c>
      <c r="B176" s="55" t="s">
        <v>88</v>
      </c>
      <c r="C176" s="70">
        <v>1371.5</v>
      </c>
      <c r="D176" s="56"/>
      <c r="E176" s="57"/>
      <c r="F176" s="87"/>
    </row>
    <row r="177" spans="1:6" x14ac:dyDescent="0.25">
      <c r="A177" s="55" t="s">
        <v>138</v>
      </c>
      <c r="B177" s="55" t="s">
        <v>115</v>
      </c>
      <c r="C177" s="70">
        <v>0</v>
      </c>
      <c r="D177" s="56"/>
      <c r="E177" s="57"/>
      <c r="F177" s="87"/>
    </row>
    <row r="178" spans="1:6" ht="15.75" thickBot="1" x14ac:dyDescent="0.3">
      <c r="A178" s="55" t="s">
        <v>89</v>
      </c>
      <c r="B178" s="55" t="s">
        <v>90</v>
      </c>
      <c r="C178" s="76">
        <v>260</v>
      </c>
      <c r="D178" s="56"/>
      <c r="E178" s="57"/>
      <c r="F178" s="87"/>
    </row>
    <row r="179" spans="1:6" ht="15.75" thickBot="1" x14ac:dyDescent="0.3">
      <c r="A179" s="19"/>
      <c r="B179" s="19"/>
      <c r="C179" s="20" t="s">
        <v>24</v>
      </c>
      <c r="D179" s="21"/>
      <c r="E179" s="22">
        <f>D171-D174</f>
        <v>2988.6400000000003</v>
      </c>
      <c r="F179" s="87"/>
    </row>
    <row r="180" spans="1:6" ht="15.75" thickBot="1" x14ac:dyDescent="0.3">
      <c r="C180" s="31"/>
      <c r="D180" s="16"/>
      <c r="E180" s="32"/>
      <c r="F180" s="87"/>
    </row>
    <row r="181" spans="1:6" ht="21.75" thickBot="1" x14ac:dyDescent="0.4">
      <c r="A181" s="5" t="s">
        <v>176</v>
      </c>
      <c r="B181" s="6" t="s">
        <v>91</v>
      </c>
      <c r="C181" s="27"/>
      <c r="D181" s="28"/>
      <c r="E181" s="29"/>
      <c r="F181" s="87"/>
    </row>
    <row r="182" spans="1:6" ht="15.75" x14ac:dyDescent="0.25">
      <c r="A182" s="9"/>
      <c r="B182" s="10" t="s">
        <v>2</v>
      </c>
      <c r="C182" s="75"/>
      <c r="D182" s="11">
        <f>SUM(C183:C186)</f>
        <v>60721.46</v>
      </c>
      <c r="E182" s="12"/>
      <c r="F182" s="87"/>
    </row>
    <row r="183" spans="1:6" x14ac:dyDescent="0.25">
      <c r="A183" s="17" t="s">
        <v>92</v>
      </c>
      <c r="B183" s="44" t="s">
        <v>93</v>
      </c>
      <c r="C183" s="78">
        <v>54521</v>
      </c>
      <c r="D183" s="45"/>
      <c r="E183" s="46"/>
      <c r="F183" s="87"/>
    </row>
    <row r="184" spans="1:6" x14ac:dyDescent="0.25">
      <c r="A184" s="17" t="s">
        <v>94</v>
      </c>
      <c r="B184" s="17" t="s">
        <v>95</v>
      </c>
      <c r="C184" s="78">
        <v>0</v>
      </c>
      <c r="D184" s="14"/>
      <c r="E184" s="15"/>
      <c r="F184" s="87"/>
    </row>
    <row r="185" spans="1:6" x14ac:dyDescent="0.25">
      <c r="A185" s="17" t="s">
        <v>152</v>
      </c>
      <c r="B185" s="17" t="s">
        <v>108</v>
      </c>
      <c r="C185" s="78">
        <v>6200.46</v>
      </c>
      <c r="D185" s="14"/>
      <c r="E185" s="15"/>
      <c r="F185" s="87"/>
    </row>
    <row r="186" spans="1:6" x14ac:dyDescent="0.25">
      <c r="A186" s="9" t="s">
        <v>153</v>
      </c>
      <c r="B186" s="9" t="s">
        <v>154</v>
      </c>
      <c r="C186" s="74">
        <v>0</v>
      </c>
      <c r="D186" s="38"/>
      <c r="E186" s="12"/>
      <c r="F186" s="87"/>
    </row>
    <row r="187" spans="1:6" ht="15.75" x14ac:dyDescent="0.25">
      <c r="A187" s="50"/>
      <c r="B187" s="51" t="s">
        <v>7</v>
      </c>
      <c r="C187" s="77"/>
      <c r="D187" s="52">
        <f>SUM(C188:C194)</f>
        <v>26871.29</v>
      </c>
      <c r="E187" s="53"/>
      <c r="F187" s="87"/>
    </row>
    <row r="188" spans="1:6" x14ac:dyDescent="0.25">
      <c r="A188" s="55" t="s">
        <v>96</v>
      </c>
      <c r="B188" s="55" t="s">
        <v>97</v>
      </c>
      <c r="C188" s="70">
        <v>23607.5</v>
      </c>
      <c r="D188" s="56"/>
      <c r="E188" s="57"/>
      <c r="F188" s="87"/>
    </row>
    <row r="189" spans="1:6" x14ac:dyDescent="0.25">
      <c r="A189" s="55" t="s">
        <v>139</v>
      </c>
      <c r="B189" s="55" t="s">
        <v>140</v>
      </c>
      <c r="C189" s="70">
        <v>0</v>
      </c>
      <c r="D189" s="56"/>
      <c r="E189" s="57"/>
      <c r="F189" s="87"/>
    </row>
    <row r="190" spans="1:6" x14ac:dyDescent="0.25">
      <c r="A190" s="55" t="s">
        <v>141</v>
      </c>
      <c r="B190" s="55" t="s">
        <v>275</v>
      </c>
      <c r="C190" s="70">
        <v>120</v>
      </c>
      <c r="D190" s="56"/>
      <c r="E190" s="57"/>
      <c r="F190" s="87"/>
    </row>
    <row r="191" spans="1:6" x14ac:dyDescent="0.25">
      <c r="A191" s="55" t="s">
        <v>98</v>
      </c>
      <c r="B191" s="55" t="s">
        <v>99</v>
      </c>
      <c r="C191" s="70">
        <v>0</v>
      </c>
      <c r="D191" s="56"/>
      <c r="E191" s="57"/>
      <c r="F191" s="87"/>
    </row>
    <row r="192" spans="1:6" x14ac:dyDescent="0.25">
      <c r="A192" s="55" t="s">
        <v>142</v>
      </c>
      <c r="B192" s="55" t="s">
        <v>115</v>
      </c>
      <c r="C192" s="70">
        <v>0</v>
      </c>
      <c r="D192" s="56"/>
      <c r="E192" s="57"/>
      <c r="F192" s="87"/>
    </row>
    <row r="193" spans="1:6" x14ac:dyDescent="0.25">
      <c r="A193" s="55" t="s">
        <v>100</v>
      </c>
      <c r="B193" s="55" t="s">
        <v>101</v>
      </c>
      <c r="C193" s="70">
        <v>3143.79</v>
      </c>
      <c r="D193" s="56"/>
      <c r="E193" s="57"/>
      <c r="F193" s="87"/>
    </row>
    <row r="194" spans="1:6" ht="15.75" thickBot="1" x14ac:dyDescent="0.3">
      <c r="A194" s="55" t="s">
        <v>102</v>
      </c>
      <c r="B194" s="55" t="s">
        <v>62</v>
      </c>
      <c r="C194" s="76">
        <v>0</v>
      </c>
      <c r="D194" s="56"/>
      <c r="E194" s="57"/>
      <c r="F194" s="87"/>
    </row>
    <row r="195" spans="1:6" ht="15.75" thickBot="1" x14ac:dyDescent="0.3">
      <c r="A195" s="19"/>
      <c r="B195" s="19"/>
      <c r="C195" s="20" t="s">
        <v>24</v>
      </c>
      <c r="D195" s="21"/>
      <c r="E195" s="22">
        <f>D182-D187</f>
        <v>33850.17</v>
      </c>
      <c r="F195" s="87"/>
    </row>
    <row r="196" spans="1:6" ht="15.75" thickBot="1" x14ac:dyDescent="0.3">
      <c r="C196" s="31"/>
      <c r="D196" s="16"/>
      <c r="E196" s="32"/>
      <c r="F196" s="87"/>
    </row>
    <row r="197" spans="1:6" ht="21.75" thickBot="1" x14ac:dyDescent="0.4">
      <c r="A197" s="5" t="s">
        <v>103</v>
      </c>
      <c r="B197" s="6" t="s">
        <v>104</v>
      </c>
      <c r="C197" s="27"/>
      <c r="D197" s="28"/>
      <c r="E197" s="29"/>
      <c r="F197" s="87"/>
    </row>
    <row r="198" spans="1:6" ht="15.75" x14ac:dyDescent="0.25">
      <c r="A198" s="9"/>
      <c r="B198" s="10" t="s">
        <v>2</v>
      </c>
      <c r="C198" s="75"/>
      <c r="D198" s="11">
        <f>SUM(C199:C205)</f>
        <v>15054.53</v>
      </c>
      <c r="E198" s="12"/>
      <c r="F198" s="87"/>
    </row>
    <row r="199" spans="1:6" x14ac:dyDescent="0.25">
      <c r="A199" s="42" t="s">
        <v>105</v>
      </c>
      <c r="B199" s="47" t="s">
        <v>106</v>
      </c>
      <c r="C199" s="78">
        <v>-5636.94</v>
      </c>
      <c r="D199" s="48"/>
      <c r="E199" s="49"/>
      <c r="F199" s="94" t="s">
        <v>278</v>
      </c>
    </row>
    <row r="200" spans="1:6" x14ac:dyDescent="0.25">
      <c r="A200" s="42" t="s">
        <v>105</v>
      </c>
      <c r="B200" s="42" t="s">
        <v>107</v>
      </c>
      <c r="C200" s="78">
        <v>480</v>
      </c>
      <c r="D200" s="62"/>
      <c r="E200" s="63"/>
      <c r="F200" s="87"/>
    </row>
    <row r="201" spans="1:6" x14ac:dyDescent="0.25">
      <c r="A201" s="42" t="s">
        <v>145</v>
      </c>
      <c r="B201" s="42" t="s">
        <v>146</v>
      </c>
      <c r="C201" s="78">
        <v>0</v>
      </c>
      <c r="D201" s="62"/>
      <c r="E201" s="63"/>
      <c r="F201" s="87"/>
    </row>
    <row r="202" spans="1:6" x14ac:dyDescent="0.25">
      <c r="A202" s="42" t="s">
        <v>158</v>
      </c>
      <c r="B202" s="42" t="s">
        <v>159</v>
      </c>
      <c r="C202" s="78">
        <v>0</v>
      </c>
      <c r="D202" s="62"/>
      <c r="E202" s="63"/>
      <c r="F202" s="87"/>
    </row>
    <row r="203" spans="1:6" x14ac:dyDescent="0.25">
      <c r="A203" s="42" t="s">
        <v>263</v>
      </c>
      <c r="B203" s="42" t="s">
        <v>264</v>
      </c>
      <c r="C203" s="78">
        <v>14000</v>
      </c>
      <c r="D203" s="62"/>
      <c r="E203" s="63"/>
      <c r="F203" s="87"/>
    </row>
    <row r="204" spans="1:6" x14ac:dyDescent="0.25">
      <c r="A204" s="42" t="s">
        <v>160</v>
      </c>
      <c r="B204" s="42" t="s">
        <v>119</v>
      </c>
      <c r="C204" s="78">
        <v>2690.16</v>
      </c>
      <c r="D204" s="62"/>
      <c r="E204" s="63"/>
      <c r="F204" s="87"/>
    </row>
    <row r="205" spans="1:6" x14ac:dyDescent="0.25">
      <c r="A205" s="42" t="s">
        <v>157</v>
      </c>
      <c r="B205" s="42" t="s">
        <v>108</v>
      </c>
      <c r="C205" s="78">
        <v>3521.31</v>
      </c>
      <c r="D205" s="62"/>
      <c r="E205" s="63"/>
      <c r="F205" s="87"/>
    </row>
    <row r="206" spans="1:6" ht="15.75" x14ac:dyDescent="0.25">
      <c r="A206" s="50"/>
      <c r="B206" s="51" t="s">
        <v>7</v>
      </c>
      <c r="C206" s="77"/>
      <c r="D206" s="52">
        <f>SUM(C207:C215)</f>
        <v>25432.65</v>
      </c>
      <c r="E206" s="53"/>
      <c r="F206" s="87"/>
    </row>
    <row r="207" spans="1:6" x14ac:dyDescent="0.25">
      <c r="A207" s="55" t="s">
        <v>143</v>
      </c>
      <c r="B207" s="55" t="s">
        <v>144</v>
      </c>
      <c r="C207" s="80">
        <v>416.96</v>
      </c>
      <c r="D207" s="56"/>
      <c r="E207" s="57"/>
      <c r="F207" s="87"/>
    </row>
    <row r="208" spans="1:6" x14ac:dyDescent="0.25">
      <c r="A208" s="55" t="s">
        <v>109</v>
      </c>
      <c r="B208" s="55" t="s">
        <v>110</v>
      </c>
      <c r="C208" s="84">
        <v>4576.58</v>
      </c>
      <c r="D208" s="56"/>
      <c r="E208" s="57"/>
      <c r="F208" s="87"/>
    </row>
    <row r="209" spans="1:6" x14ac:dyDescent="0.25">
      <c r="A209" s="55" t="s">
        <v>111</v>
      </c>
      <c r="B209" s="55" t="s">
        <v>112</v>
      </c>
      <c r="C209" s="80">
        <v>18823.48</v>
      </c>
      <c r="D209" s="56"/>
      <c r="E209" s="57"/>
      <c r="F209" s="87"/>
    </row>
    <row r="210" spans="1:6" x14ac:dyDescent="0.25">
      <c r="A210" s="55" t="s">
        <v>113</v>
      </c>
      <c r="B210" s="55" t="s">
        <v>17</v>
      </c>
      <c r="C210" s="80">
        <v>0</v>
      </c>
      <c r="D210" s="56"/>
      <c r="E210" s="57"/>
      <c r="F210" s="87"/>
    </row>
    <row r="211" spans="1:6" x14ac:dyDescent="0.25">
      <c r="A211" s="55" t="s">
        <v>114</v>
      </c>
      <c r="B211" s="58" t="s">
        <v>115</v>
      </c>
      <c r="C211" s="80">
        <v>640.41</v>
      </c>
      <c r="D211" s="56"/>
      <c r="E211" s="57"/>
      <c r="F211" s="87"/>
    </row>
    <row r="212" spans="1:6" x14ac:dyDescent="0.25">
      <c r="A212" s="55" t="s">
        <v>265</v>
      </c>
      <c r="B212" s="58" t="s">
        <v>266</v>
      </c>
      <c r="C212" s="84">
        <v>0</v>
      </c>
      <c r="D212" s="56"/>
      <c r="E212" s="57"/>
      <c r="F212" s="87"/>
    </row>
    <row r="213" spans="1:6" x14ac:dyDescent="0.25">
      <c r="A213" s="55" t="s">
        <v>116</v>
      </c>
      <c r="B213" s="55" t="s">
        <v>101</v>
      </c>
      <c r="C213" s="84">
        <v>975.22</v>
      </c>
      <c r="D213" s="56"/>
      <c r="E213" s="57"/>
      <c r="F213" s="87"/>
    </row>
    <row r="214" spans="1:6" x14ac:dyDescent="0.25">
      <c r="A214" s="55" t="s">
        <v>167</v>
      </c>
      <c r="B214" s="55" t="s">
        <v>169</v>
      </c>
      <c r="C214" s="80">
        <v>0</v>
      </c>
      <c r="D214" s="56"/>
      <c r="E214" s="57"/>
      <c r="F214" s="87"/>
    </row>
    <row r="215" spans="1:6" ht="15.75" thickBot="1" x14ac:dyDescent="0.3">
      <c r="A215" s="55" t="s">
        <v>168</v>
      </c>
      <c r="B215" s="55" t="s">
        <v>170</v>
      </c>
      <c r="C215" s="81">
        <v>0</v>
      </c>
      <c r="D215" s="56"/>
      <c r="E215" s="57"/>
      <c r="F215" s="87"/>
    </row>
    <row r="216" spans="1:6" ht="15.75" thickBot="1" x14ac:dyDescent="0.3">
      <c r="A216" s="19"/>
      <c r="B216" s="19"/>
      <c r="C216" s="20" t="s">
        <v>24</v>
      </c>
      <c r="D216" s="21"/>
      <c r="E216" s="22">
        <f>D198-D206</f>
        <v>-10378.120000000001</v>
      </c>
      <c r="F216" s="87"/>
    </row>
    <row r="217" spans="1:6" x14ac:dyDescent="0.25">
      <c r="A217" s="35"/>
      <c r="B217" s="36"/>
      <c r="C217" s="35"/>
      <c r="F217" s="87"/>
    </row>
    <row r="218" spans="1:6" ht="24.75" x14ac:dyDescent="0.25">
      <c r="D218" s="96" t="s">
        <v>117</v>
      </c>
      <c r="E218" s="97">
        <f>SUM(E6:E217)</f>
        <v>36709.679999999993</v>
      </c>
      <c r="F218" s="95" t="s">
        <v>279</v>
      </c>
    </row>
    <row r="219" spans="1:6" x14ac:dyDescent="0.25">
      <c r="D219" s="8"/>
      <c r="E219" s="37"/>
      <c r="F219" s="87"/>
    </row>
  </sheetData>
  <mergeCells count="2">
    <mergeCell ref="C5:E5"/>
    <mergeCell ref="C26:E26"/>
  </mergeCells>
  <pageMargins left="0.70866141732283472" right="0.70866141732283472" top="0.78740157480314965" bottom="0.78740157480314965" header="0.31496062992125984" footer="0.31496062992125984"/>
  <pageSetup paperSize="9" scale="33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TravelTrex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n.behrmann</dc:creator>
  <cp:lastModifiedBy>t.bartel</cp:lastModifiedBy>
  <cp:lastPrinted>2019-10-18T11:30:40Z</cp:lastPrinted>
  <dcterms:created xsi:type="dcterms:W3CDTF">2019-04-17T10:04:12Z</dcterms:created>
  <dcterms:modified xsi:type="dcterms:W3CDTF">2022-03-31T17:22:31Z</dcterms:modified>
</cp:coreProperties>
</file>